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855c639e4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体进度" sheetId="1" r:id="R6402234c79d84bf0"/>
    <x:sheet xmlns:r="http://schemas.openxmlformats.org/officeDocument/2006/relationships" name="详细任务" sheetId="2" r:id="Reca88a560dc94778"/>
    <x:sheet xmlns:r="http://schemas.openxmlformats.org/officeDocument/2006/relationships" name="里程碑" sheetId="3" r:id="R0891e53df40e42cf"/>
    <x:sheet xmlns:r="http://schemas.openxmlformats.org/officeDocument/2006/relationships" name="需求确认" sheetId="4" r:id="R23b0e340b5294878"/>
    <x:sheet xmlns:r="http://schemas.openxmlformats.org/officeDocument/2006/relationships" name="原型映射" sheetId="5" r:id="R880df2ff85e14247"/>
    <x:sheet xmlns:r="http://schemas.openxmlformats.org/officeDocument/2006/relationships" name="数据字典" sheetId="6" r:id="Ra188c5372c9b4bd9"/>
  </x:sheets>
</x:workbook>
</file>

<file path=xl/sharedStrings.xml><?xml version="1.0" encoding="utf-8"?>
<x:sst xmlns:x="http://schemas.openxmlformats.org/spreadsheetml/2006/main">
  <x:si>
    <x:t xml:space="preserve">范围：头程物流 02 到仓｜原型来源：docs/悦｜更新时间：2026-07-28｜当前阶段：需求确认中</x:t>
  </x:si>
  <x:si>
    <x:t xml:space="preserve">总体状态</x:t>
  </x:si>
  <x:si>
    <x:t xml:space="preserve">需求确认中</x:t>
  </x:si>
  <x:si>
    <x:t xml:space="preserve">任务总数</x:t>
  </x:si>
  <x:si>
    <x:t xml:space="preserve">已完成</x:t>
  </x:si>
  <x:si>
    <x:t xml:space="preserve">开发进度</x:t>
  </x:si>
  <x:si>
    <x:t xml:space="preserve">业务决策</x:t>
  </x:si>
  <x:si>
    <x:t xml:space="preserve">已确认</x:t>
  </x:si>
  <x:si>
    <x:t xml:space="preserve">确认完成度</x:t>
  </x:si>
  <x:si>
    <x:t xml:space="preserve">剩余待确认</x:t>
  </x:si>
  <x:si>
    <x:t xml:space="preserve">工作流</x:t>
  </x:si>
  <x:si>
    <x:t xml:space="preserve">范围</x:t>
  </x:si>
  <x:si>
    <x:t xml:space="preserve">状态</x:t>
  </x:si>
  <x:si>
    <x:t xml:space="preserve">需求状态</x:t>
  </x:si>
  <x:si>
    <x:t xml:space="preserve">负责人</x:t>
  </x:si>
  <x:si>
    <x:t xml:space="preserve">备注</x:t>
  </x:si>
  <x:si>
    <x:t xml:space="preserve">规则与数据</x:t>
  </x:si>
  <x:si>
    <x:t xml:space="preserve">到仓契约、数据模型、安全和隐私</x:t>
  </x:si>
  <x:si>
    <x:t xml:space="preserve">Q11 待确认</x:t>
  </x:si>
  <x:si>
    <x:t xml:space="preserve">待分配</x:t>
  </x:si>
  <x:si>
    <x:t xml:space="preserve">到仓预报</x:t>
  </x:si>
  <x:si>
    <x:t xml:space="preserve">预约取货、送货上门、预约容量和调度</x:t>
  </x:si>
  <x:si>
    <x:t xml:space="preserve">Q2、Q3 待确认</x:t>
  </x:si>
  <x:si>
    <x:t xml:space="preserve">原型有提货方式和预计日期，未明确调度规则</x:t>
  </x:si>
  <x:si>
    <x:t xml:space="preserve">到仓收货</x:t>
  </x:si>
  <x:si>
    <x:t xml:space="preserve">签到、分批收货、标签、异常和冲正</x:t>
  </x:si>
  <x:si>
    <x:t xml:space="preserve">Q1、Q8、Q10 待确认</x:t>
  </x:si>
  <x:si>
    <x:t xml:space="preserve">原型有入库单和收货状态，异常闭环不完整</x:t>
  </x:si>
  <x:si>
    <x:t xml:space="preserve">测量差异</x:t>
  </x:si>
  <x:si>
    <x:t xml:space="preserve">实测、审核、差异阈值、客户确认和隔离</x:t>
  </x:si>
  <x:si>
    <x:t xml:space="preserve">Q4、Q5、Q6 待确认</x:t>
  </x:si>
  <x:si>
    <x:t xml:space="preserve">原型有原单/实测对比和审核，没有公式与阈值</x:t>
  </x:si>
  <x:si>
    <x:t xml:space="preserve">库位上架</x:t>
  </x:si>
  <x:si>
    <x:t xml:space="preserve">库位、容量、上架任务和位置历史</x:t>
  </x:si>
  <x:si>
    <x:t xml:space="preserve">Q7、Q9 待确认</x:t>
  </x:si>
  <x:si>
    <x:t xml:space="preserve">原型有最大承重、库位和上架任务</x:t>
  </x:si>
  <x:si>
    <x:t xml:space="preserve">联调发布</x:t>
  </x:si>
  <x:si>
    <x:t xml:space="preserve">时间线、测试、初始化和发布</x:t>
  </x:si>
  <x:si>
    <x:t xml:space="preserve">待开始</x:t>
  </x:si>
  <x:si>
    <x:t xml:space="preserve">依赖全部 P0 决策</x:t>
  </x:si>
  <x:si>
    <x:t xml:space="preserve">需求基线确认后再排期</x:t>
  </x:si>
  <x:si>
    <x:t xml:space="preserve">状态、优先级和原型覆盖支持下拉选择；原型覆盖不计入开发进度；需求基线确认后再填写负责人和计划日期</x:t>
  </x:si>
  <x:si>
    <x:t xml:space="preserve">ID</x:t>
  </x:si>
  <x:si>
    <x:t xml:space="preserve">里程碑</x:t>
  </x:si>
  <x:si>
    <x:t xml:space="preserve">端</x:t>
  </x:si>
  <x:si>
    <x:t xml:space="preserve">模块</x:t>
  </x:si>
  <x:si>
    <x:t xml:space="preserve">功能/交付内容</x:t>
  </x:si>
  <x:si>
    <x:t xml:space="preserve">优先级</x:t>
  </x:si>
  <x:si>
    <x:t xml:space="preserve">进度</x:t>
  </x:si>
  <x:si>
    <x:t xml:space="preserve">原型覆盖</x:t>
  </x:si>
  <x:si>
    <x:t xml:space="preserve">需求阻塞</x:t>
  </x:si>
  <x:si>
    <x:t xml:space="preserve">依赖</x:t>
  </x:si>
  <x:si>
    <x:t xml:space="preserve">计划开始</x:t>
  </x:si>
  <x:si>
    <x:t xml:space="preserve">计划完成</x:t>
  </x:si>
  <x:si>
    <x:t xml:space="preserve">P2-BASE-01</x:t>
  </x:si>
  <x:si>
    <x:t xml:space="preserve">P2-M0</x:t>
  </x:si>
  <x:si>
    <x:t xml:space="preserve">公共</x:t>
  </x:si>
  <x:si>
    <x:t xml:space="preserve">到仓契约</x:t>
  </x:si>
  <x:si>
    <x:t xml:space="preserve">状态、枚举、权限、事件、错误码和快照模型</x:t>
  </x:si>
  <x:si>
    <x:t xml:space="preserve">P0</x:t>
  </x:si>
  <x:si>
    <x:t xml:space="preserve">部分</x:t>
  </x:si>
  <x:si>
    <x:t xml:space="preserve">Q1-Q11</x:t>
  </x:si>
  <x:si>
    <x:t xml:space="preserve">待排期</x:t>
  </x:si>
  <x:si>
    <x:t xml:space="preserve">原型存在状态线索；最终契约以业务确认结果为准</x:t>
  </x:si>
  <x:si>
    <x:t xml:space="preserve">P2-BASE-02</x:t>
  </x:si>
  <x:si>
    <x:t xml:space="preserve">数据模型</x:t>
  </x:si>
  <x:si>
    <x:t xml:space="preserve">到仓单、计划分配、预约容量、批次、处理单元、标签、组托、测量、差异、异常、库位、位置和冲正</x:t>
  </x:si>
  <x:si>
    <x:t xml:space="preserve">P2-ADM-01</x:t>
  </x:si>
  <x:si>
    <x:t xml:space="preserve">P2-M1</x:t>
  </x:si>
  <x:si>
    <x:t xml:space="preserve">后台</x:t>
  </x:si>
  <x:si>
    <x:t xml:space="preserve">到仓列表</x:t>
  </x:si>
  <x:si>
    <x:t xml:space="preserve">查询、筛选、分页、详情、空态和异常态</x:t>
  </x:si>
  <x:si>
    <x:t xml:space="preserve">较完整</x:t>
  </x:si>
  <x:si>
    <x:t xml:space="preserve">-</x:t>
  </x:si>
  <x:si>
    <x:t xml:space="preserve">后台原型有入库单列表、筛选和详情入口</x:t>
  </x:si>
  <x:si>
    <x:t xml:space="preserve">P2-ADM-02</x:t>
  </x:si>
  <x:si>
    <x:t xml:space="preserve">预约调度</x:t>
  </x:si>
  <x:si>
    <x:t xml:space="preserve">审核预约、分配服务商、调整时间和取消</x:t>
  </x:si>
  <x:si>
    <x:t xml:space="preserve">Q2、Q3</x:t>
  </x:si>
  <x:si>
    <x:t xml:space="preserve">原型未明确服务商分配和改期规则</x:t>
  </x:si>
  <x:si>
    <x:t xml:space="preserve">P2-SCH-01</x:t>
  </x:si>
  <x:si>
    <x:t xml:space="preserve">预约容量</x:t>
  </x:si>
  <x:si>
    <x:t xml:space="preserve">营业时间、停收日期、时间窗容量、冲突和人工超额授权</x:t>
  </x:si>
  <x:si>
    <x:t xml:space="preserve">无</x:t>
  </x:si>
  <x:si>
    <x:t xml:space="preserve">Q3</x:t>
  </x:si>
  <x:si>
    <x:t xml:space="preserve">需要业务确认时间窗及容量口径</x:t>
  </x:si>
  <x:si>
    <x:t xml:space="preserve">P2-CLI-01</x:t>
  </x:si>
  <x:si>
    <x:t xml:space="preserve">客户端</x:t>
  </x:si>
  <x:si>
    <x:t xml:space="preserve">预约取货、送货上门、联系人地址带入、可用时间窗和提交</x:t>
  </x:si>
  <x:si>
    <x:t xml:space="preserve">P2-BASE-01、P2-SCH-01</x:t>
  </x:si>
  <x:si>
    <x:t xml:space="preserve">原型有提货方式和提货信息，没有完整预约闭环</x:t>
  </x:si>
  <x:si>
    <x:t xml:space="preserve">P2-WH-01</x:t>
  </x:si>
  <x:si>
    <x:t xml:space="preserve">P2-M2</x:t>
  </x:si>
  <x:si>
    <x:t xml:space="preserve">到仓签到</x:t>
  </x:si>
  <x:si>
    <x:t xml:space="preserve">识别到仓单、分批收货、交接和异常登记</x:t>
  </x:si>
  <x:si>
    <x:t xml:space="preserve">Q1、Q8、Q10</x:t>
  </x:si>
  <x:si>
    <x:t xml:space="preserve">原型有待到仓、收货中状态，未覆盖无预报认领</x:t>
  </x:si>
  <x:si>
    <x:t xml:space="preserve">P2-LABEL-01</x:t>
  </x:si>
  <x:si>
    <x:t xml:space="preserve">处理单元标签</x:t>
  </x:si>
  <x:si>
    <x:t xml:space="preserve">箱件/托盘编码、佳博 1324D 实机适配、打印结果、失败重试、补打、换标和作废</x:t>
  </x:si>
  <x:si>
    <x:t xml:space="preserve">设备参数核验</x:t>
  </x:si>
  <x:si>
    <x:t xml:space="preserve">型号已确认；纸张、连接、驱动和指令协议待实机核验</x:t>
  </x:si>
  <x:si>
    <x:t xml:space="preserve">P2-REV-01</x:t>
  </x:si>
  <x:si>
    <x:t xml:space="preserve">收货冲正</x:t>
  </x:si>
  <x:si>
    <x:t xml:space="preserve">错绑企业/订单/到仓单的主管审批、解绑和重新认领</x:t>
  </x:si>
  <x:si>
    <x:t xml:space="preserve">Q10</x:t>
  </x:si>
  <x:si>
    <x:t xml:space="preserve">原记录不可删除</x:t>
  </x:si>
  <x:si>
    <x:t xml:space="preserve">P2-WH-02</x:t>
  </x:si>
  <x:si>
    <x:t xml:space="preserve">P2-M3</x:t>
  </x:si>
  <x:si>
    <x:t xml:space="preserve">入库测量</x:t>
  </x:si>
  <x:si>
    <x:t xml:space="preserve">原始测量、规则版本、换算、复核、照片和历史复算</x:t>
  </x:si>
  <x:si>
    <x:t xml:space="preserve">Q4、Q8</x:t>
  </x:si>
  <x:si>
    <x:t xml:space="preserve">原型有 cm、kg、m³、材积重及测量审核</x:t>
  </x:si>
  <x:si>
    <x:t xml:space="preserve">P2-DIFF-01</x:t>
  </x:si>
  <x:si>
    <x:t xml:space="preserve">差异引擎</x:t>
  </x:si>
  <x:si>
    <x:t xml:space="preserve">申报实测对比、阈值、差异单和阻塞规则</x:t>
  </x:si>
  <x:si>
    <x:t xml:space="preserve">Q4、Q5</x:t>
  </x:si>
  <x:si>
    <x:t xml:space="preserve">P2-WH-02、P2-HOLD-01</x:t>
  </x:si>
  <x:si>
    <x:t xml:space="preserve">原型有对比和审核，没有阈值</x:t>
  </x:si>
  <x:si>
    <x:t xml:space="preserve">P2-ADM-03</x:t>
  </x:si>
  <x:si>
    <x:t xml:space="preserve">差异处理</x:t>
  </x:si>
  <x:si>
    <x:t xml:space="preserve">复核、说明、调整、关闭和审计</x:t>
  </x:si>
  <x:si>
    <x:t xml:space="preserve">Q5、Q6</x:t>
  </x:si>
  <x:si>
    <x:t xml:space="preserve">原型有审核不通过和失败原因</x:t>
  </x:si>
  <x:si>
    <x:t xml:space="preserve">P2-CLI-02</x:t>
  </x:si>
  <x:si>
    <x:t xml:space="preserve">差异确认</x:t>
  </x:si>
  <x:si>
    <x:t xml:space="preserve">查看实测、公开照片、确认或反馈差异</x:t>
  </x:si>
  <x:si>
    <x:t xml:space="preserve">Q5、Q8</x:t>
  </x:si>
  <x:si>
    <x:t xml:space="preserve">客户确认流程需要新增</x:t>
  </x:si>
  <x:si>
    <x:t xml:space="preserve">P2-HOLD-01</x:t>
  </x:si>
  <x:si>
    <x:t xml:space="preserve">异常与暂停</x:t>
  </x:si>
  <x:si>
    <x:t xml:space="preserve">异常单、业务暂停、隔离、责任期限、解除和恢复阶段</x:t>
  </x:si>
  <x:si>
    <x:t xml:space="preserve">Q1、Q5、Q6、Q10</x:t>
  </x:si>
  <x:si>
    <x:t xml:space="preserve">原型仅有是否扣货和扣货理由</x:t>
  </x:si>
  <x:si>
    <x:t xml:space="preserve">P2-LOC-01</x:t>
  </x:si>
  <x:si>
    <x:t xml:space="preserve">P2-M4</x:t>
  </x:si>
  <x:si>
    <x:t xml:space="preserve">库位维护</x:t>
  </x:si>
  <x:si>
    <x:t xml:space="preserve">库区、库位编码、类型、容量、状态和权限范围</x:t>
  </x:si>
  <x:si>
    <x:t xml:space="preserve">Q7</x:t>
  </x:si>
  <x:si>
    <x:t xml:space="preserve">原型有库区、类型、最大承重和占用状态</x:t>
  </x:si>
  <x:si>
    <x:t xml:space="preserve">P2-PUT-01</x:t>
  </x:si>
  <x:si>
    <x:t xml:space="preserve">上架任务</x:t>
  </x:si>
  <x:si>
    <x:t xml:space="preserve">创建、分配、拆分、隔离上架、异常和完成</x:t>
  </x:si>
  <x:si>
    <x:t xml:space="preserve">Q6、Q7、Q9</x:t>
  </x:si>
  <x:si>
    <x:t xml:space="preserve">P2-LOC-01、P2-WH-02、P2-HOLD-01</x:t>
  </x:si>
  <x:si>
    <x:t xml:space="preserve">原型有待上架、上架中、已完成及目标库位</x:t>
  </x:si>
  <x:si>
    <x:t xml:space="preserve">P2-POS-01</x:t>
  </x:si>
  <x:si>
    <x:t xml:space="preserve">位置记录</x:t>
  </x:si>
  <x:si>
    <x:t xml:space="preserve">处理单元当前位置、进入/移出历史和库位占用校验</x:t>
  </x:si>
  <x:si>
    <x:t xml:space="preserve">P2-SEC-01</x:t>
  </x:si>
  <x:si>
    <x:t xml:space="preserve">隐私与保留</x:t>
  </x:si>
  <x:si>
    <x:t xml:space="preserve">联系方式脱敏、照片授权、导出审计、保留期限和清理</x:t>
  </x:si>
  <x:si>
    <x:t xml:space="preserve">Q11</x:t>
  </x:si>
  <x:si>
    <x:t xml:space="preserve">保存期限需业务、法务和运维确认</x:t>
  </x:si>
  <x:si>
    <x:t xml:space="preserve">P2-TIME-01</x:t>
  </x:si>
  <x:si>
    <x:t xml:space="preserve">P2-M5</x:t>
  </x:si>
  <x:si>
    <x:t xml:space="preserve">时间线通知</x:t>
  </x:si>
  <x:si>
    <x:t xml:space="preserve">对客事件、站内提醒和失败补偿记录</x:t>
  </x:si>
  <x:si>
    <x:t xml:space="preserve">P1</x:t>
  </x:si>
  <x:si>
    <x:t xml:space="preserve">Q1、Q5、Q8</x:t>
  </x:si>
  <x:si>
    <x:t xml:space="preserve">核心流程完成</x:t>
  </x:si>
  <x:si>
    <x:t xml:space="preserve">外部通知渠道不纳入未确认范围</x:t>
  </x:si>
  <x:si>
    <x:t xml:space="preserve">P2-TEST-01</x:t>
  </x:si>
  <x:si>
    <x:t xml:space="preserve">自动化测试</x:t>
  </x:si>
  <x:si>
    <x:t xml:space="preserve">越权、计划量、幂等、并发、标签、复算、差异、暂停、冲正、位置、文件和隐私测试</x:t>
  </x:si>
  <x:si>
    <x:t xml:space="preserve">不适用</x:t>
  </x:si>
  <x:si>
    <x:t xml:space="preserve">全部 P0 决策</x:t>
  </x:si>
  <x:si>
    <x:t xml:space="preserve">所有 P0 模块</x:t>
  </x:si>
  <x:si>
    <x:t xml:space="preserve">原型覆盖不能代替自动化测试</x:t>
  </x:si>
  <x:si>
    <x:t xml:space="preserve">P2-REL-01</x:t>
  </x:si>
  <x:si>
    <x:t xml:space="preserve">发布验收</x:t>
  </x:si>
  <x:si>
    <x:t xml:space="preserve">初始化预约日历、库区库位、测量规则、标签参数、迁移、联调、验收和发布</x:t>
  </x:si>
  <x:si>
    <x:t xml:space="preserve">需求基线确认后才能承诺排期</x:t>
  </x:si>
  <x:si>
    <x:t xml:space="preserve">按业务结果推进；P2-M0 的进度取业务决策确认比例，其余里程碑取对应开发任务平均进度</x:t>
  </x:si>
  <x:si>
    <x:t xml:space="preserve">交付目标</x:t>
  </x:si>
  <x:si>
    <x:t xml:space="preserve">进入条件</x:t>
  </x:si>
  <x:si>
    <x:t xml:space="preserve">P2-M0 规则锁定</x:t>
  </x:si>
  <x:si>
    <x:t xml:space="preserve">业务决策、到仓契约、数据关系和权限基线确认</x:t>
  </x:si>
  <x:si>
    <x:t xml:space="preserve">P2-M1 到仓预报</x:t>
  </x:si>
  <x:si>
    <x:t xml:space="preserve">预约取货、送货预报和平台调度闭环</x:t>
  </x:si>
  <x:si>
    <x:t xml:space="preserve">Q2、Q3 确认</x:t>
  </x:si>
  <x:si>
    <x:t xml:space="preserve">P2-M2 到仓收货</x:t>
  </x:si>
  <x:si>
    <x:t xml:space="preserve">签到、分批收货、标签、异常、冲正和照片可追溯</x:t>
  </x:si>
  <x:si>
    <x:t xml:space="preserve">Q1、Q8、Q10 及标签参数确认</x:t>
  </x:si>
  <x:si>
    <x:t xml:space="preserve">P2-M3 测量差异</x:t>
  </x:si>
  <x:si>
    <x:t xml:space="preserve">实测、复算、差异、客户确认和隔离闭环</x:t>
  </x:si>
  <x:si>
    <x:t xml:space="preserve">Q4、Q5、Q6 确认</x:t>
  </x:si>
  <x:si>
    <x:t xml:space="preserve">P2-M4 库位上架</x:t>
  </x:si>
  <x:si>
    <x:t xml:space="preserve">库位、上架任务和位置历史可查</x:t>
  </x:si>
  <x:si>
    <x:t xml:space="preserve">Q7、Q9 确认</x:t>
  </x:si>
  <x:si>
    <x:t xml:space="preserve">P2-M5 联调验收</x:t>
  </x:si>
  <x:si>
    <x:t xml:space="preserve">跨端联调、安全、测试、初始化和发布完成</x:t>
  </x:si>
  <x:si>
    <x:t xml:space="preserve">P2-M1 至 P2-M4 验收通过</x:t>
  </x:si>
  <x:si>
    <x:t xml:space="preserve">产品负责人填写跟进人、计划确认日期和最终结论；未经书面确认不得转为开发默认值</x:t>
  </x:si>
  <x:si>
    <x:t xml:space="preserve">编号</x:t>
  </x:si>
  <x:si>
    <x:t xml:space="preserve">主题</x:t>
  </x:si>
  <x:si>
    <x:t xml:space="preserve">产品跟进人</x:t>
  </x:si>
  <x:si>
    <x:t xml:space="preserve">业务确认方</x:t>
  </x:si>
  <x:si>
    <x:t xml:space="preserve">计划/确认日期</x:t>
  </x:si>
  <x:si>
    <x:t xml:space="preserve">原型情况</x:t>
  </x:si>
  <x:si>
    <x:t xml:space="preserve">最终结论</x:t>
  </x:si>
  <x:si>
    <x:t xml:space="preserve">当前建议/后续核验</x:t>
  </x:si>
  <x:si>
    <x:t xml:space="preserve">P2-Q1</x:t>
  </x:si>
  <x:si>
    <x:t xml:space="preserve">少货到仓单人工关闭</x:t>
  </x:si>
  <x:si>
    <x:t xml:space="preserve">待填写</x:t>
  </x:si>
  <x:si>
    <x:t xml:space="preserve">仓库、平台运营</x:t>
  </x:si>
  <x:si>
    <x:t xml:space="preserve">未体现关闭人、审批和证明</x:t>
  </x:si>
  <x:si>
    <x:t xml:space="preserve">以实际货物入库为准</x:t>
  </x:si>
  <x:si>
    <x:t xml:space="preserve">建议收货员登记、仓库主管关闭并通知客户</x:t>
  </x:si>
  <x:si>
    <x:t xml:space="preserve">P2-Q2</x:t>
  </x:si>
  <x:si>
    <x:t xml:space="preserve">预约取货服务商类型</x:t>
  </x:si>
  <x:si>
    <x:t xml:space="preserve">业务、调度</x:t>
  </x:si>
  <x:si>
    <x:t xml:space="preserve">有快递公司、往来单位和提货方式，关系未明确</x:t>
  </x:si>
  <x:si>
    <x:t xml:space="preserve">不走服务商，以人工添加费用清单项目</x:t>
  </x:si>
  <x:si>
    <x:t xml:space="preserve">建议统一为可分配服务商</x:t>
  </x:si>
  <x:si>
    <x:t xml:space="preserve">P2-Q3</x:t>
  </x:si>
  <x:si>
    <x:t xml:space="preserve">精确时间或预约时间窗</x:t>
  </x:si>
  <x:si>
    <x:t xml:space="preserve">仓库、调度</x:t>
  </x:si>
  <x:si>
    <x:t xml:space="preserve">只有提货时间和预计到仓日期</x:t>
  </x:si>
  <x:si>
    <x:t xml:space="preserve">人工线下预约时间</x:t>
  </x:si>
  <x:si>
    <x:t xml:space="preserve">建议开始/结束时间窗并配置容量</x:t>
  </x:si>
  <x:si>
    <x:t xml:space="preserve">P2-Q4</x:t>
  </x:si>
  <x:si>
    <x:t xml:space="preserve">实测单位和计费公式</x:t>
  </x:si>
  <x:si>
    <x:t xml:space="preserve">仓库、财务/计费</x:t>
  </x:si>
  <x:si>
    <x:t xml:space="preserve">有 cm、kg、m³、材积重，无公式版本</x:t>
  </x:si>
  <x:si>
    <x:t xml:space="preserve">重量体积（毛重/363）总材积重（长宽高/6000）*箱数</x:t>
  </x:si>
  <x:si>
    <x:t xml:space="preserve">服务端按规则版本统一计算</x:t>
  </x:si>
  <x:si>
    <x:t xml:space="preserve">P2-Q5</x:t>
  </x:si>
  <x:si>
    <x:t xml:space="preserve">差异阈值和客户确认</x:t>
  </x:si>
  <x:si>
    <x:t xml:space="preserve">业务、仓库、客服</x:t>
  </x:si>
  <x:si>
    <x:t xml:space="preserve">有原单/实测对比和审核，无阈值</x:t>
  </x:si>
  <x:si>
    <x:t xml:space="preserve">差异需客户确认</x:t>
  </x:si>
  <x:si>
    <x:t xml:space="preserve">按数量、重量、体积分别配置</x:t>
  </x:si>
  <x:si>
    <x:t xml:space="preserve">P2-Q6</x:t>
  </x:si>
  <x:si>
    <x:t xml:space="preserve">隔离区释放规则</x:t>
  </x:si>
  <x:si>
    <x:t xml:space="preserve">仓库、业务</x:t>
  </x:si>
  <x:si>
    <x:t xml:space="preserve">有是否扣货/扣货理由，无隔离释放</x:t>
  </x:si>
  <x:si>
    <x:t xml:space="preserve">没有隔离单独的区域</x:t>
  </x:si>
  <x:si>
    <x:t xml:space="preserve">差异关闭后由仓库主管释放</x:t>
  </x:si>
  <x:si>
    <x:t xml:space="preserve">P2-Q7</x:t>
  </x:si>
  <x:si>
    <x:t xml:space="preserve">库位容量校验口径</x:t>
  </x:si>
  <x:si>
    <x:t xml:space="preserve">仓库</x:t>
  </x:si>
  <x:si>
    <x:t xml:space="preserve">有最大承重 kg 和占用状态</x:t>
  </x:si>
  <x:si>
    <x:t xml:space="preserve">当前没有库位容量</x:t>
  </x:si>
  <x:si>
    <x:t xml:space="preserve">建议重量强校验，箱数/体积先提示</x:t>
  </x:si>
  <x:si>
    <x:t xml:space="preserve">P2-Q8</x:t>
  </x:si>
  <x:si>
    <x:t xml:space="preserve">到仓照片必传节点</x:t>
  </x:si>
  <x:si>
    <x:t xml:space="preserve">仓库、客服</x:t>
  </x:si>
  <x:si>
    <x:t xml:space="preserve">照片上传在 BOL/派送，不在到仓收货</x:t>
  </x:si>
  <x:si>
    <x:t xml:space="preserve">称重照片、测量照片上传。</x:t>
  </x:si>
  <x:si>
    <x:t xml:space="preserve">异常到仓必传，正常收货待确认</x:t>
  </x:si>
  <x:si>
    <x:t xml:space="preserve">P2-Q9</x:t>
  </x:si>
  <x:si>
    <x:t xml:space="preserve">暂缓</x:t>
  </x:si>
  <x:si>
    <x:t xml:space="preserve">仓库、产品</x:t>
  </x:si>
  <x:si>
    <x:t xml:space="preserve">PDA 原型属于 03 出仓拣货</x:t>
  </x:si>
  <x:si>
    <x:t xml:space="preserve">P2-Q10</x:t>
  </x:si>
  <x:si>
    <x:t xml:space="preserve">无预报货物认领和超期处理</x:t>
  </x:si>
  <x:si>
    <x:t xml:space="preserve">未体现待认领和超期处理</x:t>
  </x:si>
  <x:si>
    <x:t xml:space="preserve">先进入待认领区，主管确认后绑定</x:t>
  </x:si>
  <x:si>
    <x:t xml:space="preserve">P2-Q11</x:t>
  </x:si>
  <x:si>
    <x:t xml:space="preserve">敏感数据和凭证保存期限</x:t>
  </x:si>
  <x:si>
    <x:t xml:space="preserve">业务、法务、运维</x:t>
  </x:si>
  <x:si>
    <x:t xml:space="preserve">未体现保留期限</x:t>
  </x:si>
  <x:si>
    <x:t xml:space="preserve">12个月</x:t>
  </x:si>
  <x:si>
    <x:t xml:space="preserve">按数据类型设置保留和清理策略</x:t>
  </x:si>
  <x:si>
    <x:t xml:space="preserve">P2-Q12</x:t>
  </x:si>
  <x:si>
    <x:t xml:space="preserve">标签打印设备</x:t>
  </x:si>
  <x:si>
    <x:t xml:space="preserve">业务</x:t>
  </x:si>
  <x:si>
    <x:t xml:space="preserve">佳博 1324D 热敏标签打印机</x:t>
  </x:si>
  <x:si>
    <x:t xml:space="preserve">纸张、连接、驱动和指令协议需实机核验</x:t>
  </x:si>
  <x:si>
    <x:t xml:space="preserve">流程/能力</x:t>
  </x:si>
  <x:si>
    <x:t xml:space="preserve">原型内容</x:t>
  </x:si>
  <x:si>
    <x:t xml:space="preserve">覆盖判断</x:t>
  </x:si>
  <x:si>
    <x:t xml:space="preserve">映射任务</x:t>
  </x:si>
  <x:si>
    <x:t xml:space="preserve">缺口或边界</x:t>
  </x:si>
  <x:si>
    <x:t xml:space="preserve">来源文件</x:t>
  </x:si>
  <x:si>
    <x:t xml:space="preserve">预约取货/送货上门</x:t>
  </x:si>
  <x:si>
    <x:t xml:space="preserve">入库单提货方式、提货时间和联系人字段</x:t>
  </x:si>
  <x:si>
    <x:t xml:space="preserve">P2-ADM-02、P2-SCH-01、P2-CLI-01</x:t>
  </x:si>
  <x:si>
    <x:t xml:space="preserve">缺服务商分配、时间窗容量、改期和爽约规则</x:t>
  </x:si>
  <x:si>
    <x:t xml:space="preserve">docs/悦/货代SAAS平台后台/货代SaaS平台原型.html</x:t>
  </x:si>
  <x:si>
    <x:t xml:space="preserve">海外仓入库单：待到仓、收货中、已上架</x:t>
  </x:si>
  <x:si>
    <x:t xml:space="preserve">P2-WH-01、P2-REV-01</x:t>
  </x:si>
  <x:si>
    <x:t xml:space="preserve">缺分批收货、待认领和冲正闭环</x:t>
  </x:si>
  <x:si>
    <x:t xml:space="preserve">入库单测量、测量审核、原单/实测对比</x:t>
  </x:si>
  <x:si>
    <x:t xml:space="preserve">缺规则版本、精度、舍入和历史复算</x:t>
  </x:si>
  <x:si>
    <x:t xml:space="preserve">docs/悦/货代SAAS平台后台/柏悦WMS系统文档.md</x:t>
  </x:si>
  <x:si>
    <x:t xml:space="preserve">差异核对</x:t>
  </x:si>
  <x:si>
    <x:t xml:space="preserve">审核通过/不通过、失败原因、是否扣货</x:t>
  </x:si>
  <x:si>
    <x:t xml:space="preserve">P2-DIFF-01、P2-ADM-03、P2-CLI-02、P2-HOLD-01</x:t>
  </x:si>
  <x:si>
    <x:t xml:space="preserve">缺阈值、客户确认、隔离和释放规则</x:t>
  </x:si>
  <x:si>
    <x:t xml:space="preserve">指定库位</x:t>
  </x:si>
  <x:si>
    <x:t xml:space="preserve">库位维护、最大承重、上架任务和上架状态</x:t>
  </x:si>
  <x:si>
    <x:t xml:space="preserve">P2-LOC-01、P2-PUT-01、P2-POS-01</x:t>
  </x:si>
  <x:si>
    <x:t xml:space="preserve">缺容量强校验、隔离区和位置历史契约</x:t>
  </x:si>
  <x:si>
    <x:t xml:space="preserve">标签打印</x:t>
  </x:si>
  <x:si>
    <x:t xml:space="preserve">唛头导出、打印列表、Zebra/HP 示例</x:t>
  </x:si>
  <x:si>
    <x:t xml:space="preserve">PDA</x:t>
  </x:si>
  <x:si>
    <x:t xml:space="preserve">头程 03 出仓的 PDA 拣货原型</x:t>
  </x:si>
  <x:si>
    <x:t xml:space="preserve">docs/悦/PDA拣货/pda-picking.html</x:t>
  </x:si>
  <x:si>
    <x:t xml:space="preserve">完整库存/WMS</x:t>
  </x:si>
  <x:si>
    <x:t xml:space="preserve">库存查询、理货、盘点、出库等原型</x:t>
  </x:si>
  <x:si>
    <x:t xml:space="preserve">状态与维护规则</x:t>
  </x:si>
  <x:si>
    <x:t xml:space="preserve">用于进度表下拉选项和团队统一维护；开发进度与原型覆盖必须分开记录</x:t>
  </x:si>
  <x:si>
    <x:t xml:space="preserve">分类</x:t>
  </x:si>
  <x:si>
    <x:t xml:space="preserve">取值</x:t>
  </x:si>
  <x:si>
    <x:t xml:space="preserve">说明</x:t>
  </x:si>
  <x:si>
    <x:t xml:space="preserve">维护要求</x:t>
  </x:si>
  <x:si>
    <x:t xml:space="preserve">任务状态</x:t>
  </x:si>
  <x:si>
    <x:t xml:space="preserve">范围或业务口径正在确认</x:t>
  </x:si>
  <x:si>
    <x:t xml:space="preserve">结论回写确认清单后才能进入开发</x:t>
  </x:si>
  <x:si>
    <x:t xml:space="preserve">范围已确定但尚未编码</x:t>
  </x:si>
  <x:si>
    <x:t xml:space="preserve">补全负责人和计划日期</x:t>
  </x:si>
  <x:si>
    <x:t xml:space="preserve">进行中</x:t>
  </x:si>
  <x:si>
    <x:t xml:space="preserve">正在开发</x:t>
  </x:si>
  <x:si>
    <x:t xml:space="preserve">开始编码后才填写大于 0% 的进度</x:t>
  </x:si>
  <x:si>
    <x:t xml:space="preserve">联调中</x:t>
  </x:si>
  <x:si>
    <x:t xml:space="preserve">前后端或跨模块联调</x:t>
  </x:si>
  <x:si>
    <x:t xml:space="preserve">记录接口及数据问题</x:t>
  </x:si>
  <x:si>
    <x:t xml:space="preserve">测试中</x:t>
  </x:si>
  <x:si>
    <x:t xml:space="preserve">已提交测试</x:t>
  </x:si>
  <x:si>
    <x:t xml:space="preserve">测试通过后才能完成</x:t>
  </x:si>
  <x:si>
    <x:t xml:space="preserve">开发、测试和验收均完成</x:t>
  </x:si>
  <x:si>
    <x:t xml:space="preserve">填写实际完成日期</x:t>
  </x:si>
  <x:si>
    <x:t xml:space="preserve">已阻塞</x:t>
  </x:si>
  <x:si>
    <x:t xml:space="preserve">存在无法继续的阻塞</x:t>
  </x:si>
  <x:si>
    <x:t xml:space="preserve">注明原因、责任人和解除时间</x:t>
  </x:si>
  <x:si>
    <x:t xml:space="preserve">优先完成并覆盖自动化测试</x:t>
  </x:si>
  <x:si>
    <x:t xml:space="preserve">重要但可在核心闭环后交付</x:t>
  </x:si>
  <x:si>
    <x:t xml:space="preserve">不得阻塞 P0 验收</x:t>
  </x:si>
  <x:si>
    <x:t xml:space="preserve">P2</x:t>
  </x:si>
  <x:si>
    <x:t xml:space="preserve">优化项</x:t>
  </x:si>
  <x:si>
    <x:t xml:space="preserve">存在对应页面、字段和主要操作</x:t>
  </x:si>
  <x:si>
    <x:t xml:space="preserve">仅有字段、状态或局部交互</x:t>
  </x:si>
  <x:si>
    <x:t xml:space="preserve">不能按完成度折算</x:t>
  </x:si>
  <x:si>
    <x:t xml:space="preserve">原型未体现</x:t>
  </x:si>
  <x:si>
    <x:t xml:space="preserve">由产品补充需求和验收口径</x:t>
  </x:si>
  <x:si>
    <x:t xml:space="preserve">测试发布无对应原型，或能力明确属于后续阶段</x:t>
  </x:si>
</x:sst>
</file>

<file path=xl/styles.xml><?xml version="1.0" encoding="utf-8"?>
<x:styleSheet xmlns:x="http://schemas.openxmlformats.org/spreadsheetml/2006/main">
  <x:numFmts count="5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  <x:numFmt numFmtId="176" formatCode="yyyy\-mm\-dd"/>
  </x:numFmts>
  <x:fonts count="26">
    <x:font>
      <x:sz val="11"/>
      <x:name val="Carlito"/>
    </x:font>
    <x:font>
      <x:b/>
      <x:sz val="20"/>
      <x:color rgb="FFFFFFFF"/>
      <x:name val="Carlito"/>
    </x:font>
    <x:font>
      <x:sz val="10"/>
      <x:color rgb="FF5C748B"/>
      <x:name val="Carlito"/>
    </x:font>
    <x:font>
      <x:b/>
      <x:sz val="11"/>
      <x:color rgb="FFFFFFFF"/>
      <x:name val="Carlito"/>
    </x:font>
    <x:font>
      <x:sz val="9"/>
      <x:color rgb="FF24384B"/>
      <x:name val="Carlito"/>
    </x:font>
    <x:font>
      <x:b/>
      <x:sz val="11"/>
      <x:color rgb="FF24384B"/>
      <x:name val="Carlito"/>
    </x:font>
    <x:font>
      <x:sz val="11"/>
      <x:color theme="1"/>
      <x:name val="Calibri"/>
    </x:font>
    <x:font>
      <x:sz val="11"/>
      <x:color rgb="FF0000FF"/>
      <x:name val="Calibri"/>
    </x:font>
    <x:font>
      <x:sz val="11"/>
      <x:color rgb="FF800080"/>
      <x:name val="Calibri"/>
    </x:font>
    <x:font>
      <x:sz val="11"/>
      <x:color rgb="FFFF0000"/>
      <x:name val="Calibri"/>
    </x:font>
    <x:font>
      <x:b/>
      <x:sz val="18"/>
      <x:color theme="3"/>
      <x:name val="Calibri"/>
    </x:font>
    <x:font>
      <x:i/>
      <x:sz val="11"/>
      <x:color rgb="FF7F7F7F"/>
      <x:name val="Calibri"/>
    </x:font>
    <x:font>
      <x:b/>
      <x:sz val="15"/>
      <x:color theme="3"/>
      <x:name val="Calibri"/>
    </x:font>
    <x:font>
      <x:b/>
      <x:sz val="13"/>
      <x:color theme="3"/>
      <x:name val="Calibri"/>
    </x:font>
    <x:font>
      <x:b/>
      <x:sz val="11"/>
      <x:color theme="3"/>
      <x:name val="Calibri"/>
    </x:font>
    <x:font>
      <x:sz val="11"/>
      <x:color rgb="FF3F3F76"/>
      <x:name val="Calibri"/>
    </x:font>
    <x:font>
      <x:b/>
      <x:sz val="11"/>
      <x:color rgb="FF3F3F3F"/>
      <x:name val="Calibri"/>
    </x:font>
    <x:font>
      <x:b/>
      <x:sz val="11"/>
      <x:color rgb="FFFA7D00"/>
      <x:name val="Calibri"/>
    </x:font>
    <x:font>
      <x:b/>
      <x:sz val="11"/>
      <x:color rgb="FFFFFFFF"/>
      <x:name val="Calibri"/>
    </x:font>
    <x:font>
      <x:sz val="11"/>
      <x:color rgb="FFFA7D00"/>
      <x:name val="Calibri"/>
    </x:font>
    <x:font>
      <x:b/>
      <x:sz val="11"/>
      <x:color theme="1"/>
      <x:name val="Calibri"/>
    </x:font>
    <x:font>
      <x:sz val="11"/>
      <x:color rgb="FF006100"/>
      <x:name val="Calibri"/>
    </x:font>
    <x:font>
      <x:sz val="11"/>
      <x:color rgb="FF9C0006"/>
      <x:name val="Calibri"/>
    </x:font>
    <x:font>
      <x:sz val="11"/>
      <x:color rgb="FF9C6500"/>
      <x:name val="Calibri"/>
    </x:font>
    <x:font>
      <x:sz val="11"/>
      <x:color theme="0"/>
      <x:name val="Calibri"/>
    </x:font>
    <x:font>
      <x:sz val="11"/>
      <x:color theme="1"/>
      <x:name val="Calibri"/>
    </x:font>
  </x:fonts>
  <x:fills count="36">
    <x:fill>
      <x:patternFill patternType="none"/>
    </x:fill>
    <x:fill>
      <x:patternFill patternType="gray125"/>
    </x:fill>
    <x:fill>
      <x:patternFill patternType="solid">
        <x:fgColor rgb="FF173B5C"/>
      </x:patternFill>
    </x:fill>
    <x:fill>
      <x:patternFill patternType="solid">
        <x:fgColor rgb="FFEAF2FB"/>
      </x:patternFill>
    </x:fill>
    <x:fill>
      <x:patternFill patternType="solid">
        <x:fgColor rgb="FF0E8A81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10">
    <x:border/>
    <x:border>
      <x:left style="thin">
        <x:color rgb="FFC9D6E2"/>
      </x:left>
      <x:right style="thin">
        <x:color rgb="FFC9D6E2"/>
      </x:right>
      <x:top style="thin">
        <x:color rgb="FFC9D6E2"/>
      </x:top>
      <x:bottom style="thin">
        <x:color rgb="FFC9D6E2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</x:borders>
  <x:cellStyleXfs count="50">
    <x:xf numFmtId="0" fontId="6" fillId="0" borderId="0">
      <x:alignment vertical="center"/>
    </x:xf>
    <x:xf numFmtId="43" fontId="6" fillId="0" borderId="0" applyFont="0" applyFill="0" applyBorder="0" applyAlignment="0" applyProtection="0">
      <x:alignment vertical="center"/>
    </x:xf>
    <x:xf numFmtId="44" fontId="6" fillId="0" borderId="0" applyFont="0" applyFill="0" applyBorder="0" applyAlignment="0" applyProtection="0">
      <x:alignment vertical="center"/>
    </x:xf>
    <x:xf numFmtId="9" fontId="6" fillId="0" borderId="0" applyFont="0" applyFill="0" applyBorder="0" applyAlignment="0" applyProtection="0">
      <x:alignment vertical="center"/>
    </x:xf>
    <x:xf numFmtId="41" fontId="6" fillId="0" borderId="0" applyFont="0" applyFill="0" applyBorder="0" applyAlignment="0" applyProtection="0">
      <x:alignment vertical="center"/>
    </x:xf>
    <x:xf numFmtId="42" fontId="6" fillId="0" borderId="0" applyFont="0" applyFill="0" applyBorder="0" applyAlignment="0" applyProtection="0">
      <x:alignment vertical="center"/>
    </x:xf>
    <x:xf numFmtId="0" fontId="7" fillId="0" borderId="0" applyNumberFormat="0" applyFill="0" applyBorder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6" fillId="5" borderId="2" applyNumberFormat="0" applyFont="0" applyAlignment="0" applyProtection="0">
      <x:alignment vertical="center"/>
    </x:xf>
    <x:xf numFmtId="0" fontId="9" fillId="0" borderId="0" applyNumberFormat="0" applyFill="0" applyBorder="0" applyAlignment="0" applyProtection="0">
      <x:alignment vertical="center"/>
    </x:xf>
    <x:xf numFmtId="0" fontId="10" fillId="0" borderId="0" applyNumberFormat="0" applyFill="0" applyBorder="0" applyAlignment="0" applyProtection="0">
      <x:alignment vertical="center"/>
    </x:xf>
    <x:xf numFmtId="0" fontId="11" fillId="0" borderId="0" applyNumberFormat="0" applyFill="0" applyBorder="0" applyAlignment="0" applyProtection="0">
      <x:alignment vertical="center"/>
    </x:xf>
    <x:xf numFmtId="0" fontId="12" fillId="0" borderId="3" applyNumberFormat="0" applyFill="0" applyAlignment="0" applyProtection="0">
      <x:alignment vertical="center"/>
    </x:xf>
    <x:xf numFmtId="0" fontId="13" fillId="0" borderId="3" applyNumberFormat="0" applyFill="0" applyAlignment="0" applyProtection="0">
      <x:alignment vertical="center"/>
    </x:xf>
    <x:xf numFmtId="0" fontId="14" fillId="0" borderId="4" applyNumberFormat="0" applyFill="0" applyAlignment="0" applyProtection="0">
      <x:alignment vertical="center"/>
    </x:xf>
    <x:xf numFmtId="0" fontId="14" fillId="0" borderId="0" applyNumberFormat="0" applyFill="0" applyBorder="0" applyAlignment="0" applyProtection="0">
      <x:alignment vertical="center"/>
    </x:xf>
    <x:xf numFmtId="0" fontId="15" fillId="6" borderId="5" applyNumberFormat="0" applyAlignment="0" applyProtection="0">
      <x:alignment vertical="center"/>
    </x:xf>
    <x:xf numFmtId="0" fontId="16" fillId="7" borderId="6" applyNumberFormat="0" applyAlignment="0" applyProtection="0">
      <x:alignment vertical="center"/>
    </x:xf>
    <x:xf numFmtId="0" fontId="17" fillId="7" borderId="5" applyNumberFormat="0" applyAlignment="0" applyProtection="0">
      <x:alignment vertical="center"/>
    </x:xf>
    <x:xf numFmtId="0" fontId="18" fillId="8" borderId="7" applyNumberFormat="0" applyAlignment="0" applyProtection="0">
      <x:alignment vertical="center"/>
    </x:xf>
    <x:xf numFmtId="0" fontId="19" fillId="0" borderId="8" applyNumberFormat="0" applyFill="0" applyAlignment="0" applyProtection="0">
      <x:alignment vertical="center"/>
    </x:xf>
    <x:xf numFmtId="0" fontId="20" fillId="0" borderId="9" applyNumberFormat="0" applyFill="0" applyAlignment="0" applyProtection="0">
      <x:alignment vertical="center"/>
    </x:xf>
    <x:xf numFmtId="0" fontId="21" fillId="9" borderId="0" applyNumberFormat="0" applyBorder="0" applyAlignment="0" applyProtection="0">
      <x:alignment vertical="center"/>
    </x:xf>
    <x:xf numFmtId="0" fontId="22" fillId="10" borderId="0" applyNumberFormat="0" applyBorder="0" applyAlignment="0" applyProtection="0">
      <x:alignment vertical="center"/>
    </x:xf>
    <x:xf numFmtId="0" fontId="23" fillId="11" borderId="0" applyNumberFormat="0" applyBorder="0" applyAlignment="0" applyProtection="0">
      <x:alignment vertical="center"/>
    </x:xf>
    <x:xf numFmtId="0" fontId="24" fillId="12" borderId="0" applyNumberFormat="0" applyBorder="0" applyAlignment="0" applyProtection="0">
      <x:alignment vertical="center"/>
    </x:xf>
    <x:xf numFmtId="0" fontId="25" fillId="13" borderId="0" applyNumberFormat="0" applyBorder="0" applyAlignment="0" applyProtection="0">
      <x:alignment vertical="center"/>
    </x:xf>
    <x:xf numFmtId="0" fontId="25" fillId="14" borderId="0" applyNumberFormat="0" applyBorder="0" applyAlignment="0" applyProtection="0">
      <x:alignment vertical="center"/>
    </x:xf>
    <x:xf numFmtId="0" fontId="24" fillId="15" borderId="0" applyNumberFormat="0" applyBorder="0" applyAlignment="0" applyProtection="0">
      <x:alignment vertical="center"/>
    </x:xf>
    <x:xf numFmtId="0" fontId="24" fillId="16" borderId="0" applyNumberFormat="0" applyBorder="0" applyAlignment="0" applyProtection="0">
      <x:alignment vertical="center"/>
    </x:xf>
    <x:xf numFmtId="0" fontId="25" fillId="17" borderId="0" applyNumberFormat="0" applyBorder="0" applyAlignment="0" applyProtection="0">
      <x:alignment vertical="center"/>
    </x:xf>
    <x:xf numFmtId="0" fontId="25" fillId="18" borderId="0" applyNumberFormat="0" applyBorder="0" applyAlignment="0" applyProtection="0">
      <x:alignment vertical="center"/>
    </x:xf>
    <x:xf numFmtId="0" fontId="24" fillId="19" borderId="0" applyNumberFormat="0" applyBorder="0" applyAlignment="0" applyProtection="0">
      <x:alignment vertical="center"/>
    </x:xf>
    <x:xf numFmtId="0" fontId="24" fillId="20" borderId="0" applyNumberFormat="0" applyBorder="0" applyAlignment="0" applyProtection="0">
      <x:alignment vertical="center"/>
    </x:xf>
    <x:xf numFmtId="0" fontId="25" fillId="21" borderId="0" applyNumberFormat="0" applyBorder="0" applyAlignment="0" applyProtection="0">
      <x:alignment vertical="center"/>
    </x:xf>
    <x:xf numFmtId="0" fontId="25" fillId="22" borderId="0" applyNumberFormat="0" applyBorder="0" applyAlignment="0" applyProtection="0">
      <x:alignment vertical="center"/>
    </x:xf>
    <x:xf numFmtId="0" fontId="24" fillId="23" borderId="0" applyNumberFormat="0" applyBorder="0" applyAlignment="0" applyProtection="0">
      <x:alignment vertical="center"/>
    </x:xf>
    <x:xf numFmtId="0" fontId="24" fillId="24" borderId="0" applyNumberFormat="0" applyBorder="0" applyAlignment="0" applyProtection="0">
      <x:alignment vertical="center"/>
    </x:xf>
    <x:xf numFmtId="0" fontId="25" fillId="25" borderId="0" applyNumberFormat="0" applyBorder="0" applyAlignment="0" applyProtection="0">
      <x:alignment vertical="center"/>
    </x:xf>
    <x:xf numFmtId="0" fontId="25" fillId="26" borderId="0" applyNumberFormat="0" applyBorder="0" applyAlignment="0" applyProtection="0">
      <x:alignment vertical="center"/>
    </x:xf>
    <x:xf numFmtId="0" fontId="24" fillId="27" borderId="0" applyNumberFormat="0" applyBorder="0" applyAlignment="0" applyProtection="0">
      <x:alignment vertical="center"/>
    </x:xf>
    <x:xf numFmtId="0" fontId="24" fillId="28" borderId="0" applyNumberFormat="0" applyBorder="0" applyAlignment="0" applyProtection="0">
      <x:alignment vertical="center"/>
    </x:xf>
    <x:xf numFmtId="0" fontId="25" fillId="29" borderId="0" applyNumberFormat="0" applyBorder="0" applyAlignment="0" applyProtection="0">
      <x:alignment vertical="center"/>
    </x:xf>
    <x:xf numFmtId="0" fontId="25" fillId="30" borderId="0" applyNumberFormat="0" applyBorder="0" applyAlignment="0" applyProtection="0">
      <x:alignment vertical="center"/>
    </x:xf>
    <x:xf numFmtId="0" fontId="24" fillId="31" borderId="0" applyNumberFormat="0" applyBorder="0" applyAlignment="0" applyProtection="0">
      <x:alignment vertical="center"/>
    </x:xf>
    <x:xf numFmtId="0" fontId="24" fillId="32" borderId="0" applyNumberFormat="0" applyBorder="0" applyAlignment="0" applyProtection="0">
      <x:alignment vertical="center"/>
    </x:xf>
    <x:xf numFmtId="0" fontId="25" fillId="33" borderId="0" applyNumberFormat="0" applyBorder="0" applyAlignment="0" applyProtection="0">
      <x:alignment vertical="center"/>
    </x:xf>
    <x:xf numFmtId="0" fontId="25" fillId="34" borderId="0" applyNumberFormat="0" applyBorder="0" applyAlignment="0" applyProtection="0">
      <x:alignment vertical="center"/>
    </x:xf>
    <x:xf numFmtId="0" fontId="24" fillId="35" borderId="0" applyNumberFormat="0" applyBorder="0" applyAlignment="0" applyProtection="0">
      <x:alignment vertical="center"/>
    </x:xf>
    <x:xf numFmtId="0" fontId="0" fillId="0" borderId="0"/>
  </x:cellStyleXfs>
  <x:cellXfs count="10">
    <x:xf numFmtId="0" fontId="0" fillId="0" borderId="0" xfId="49"/>
    <x:xf numFmtId="0" fontId="1" fillId="2" borderId="0" xfId="49" applyNumberFormat="1" applyFont="1" applyFill="1" applyBorder="1" applyAlignment="1">
      <x:alignment vertical="center"/>
    </x:xf>
    <x:xf numFmtId="0" fontId="2" fillId="3" borderId="0" xfId="49" applyNumberFormat="1" applyFont="1" applyFill="1" applyBorder="1" applyAlignment="1">
      <x:alignment vertical="center"/>
    </x:xf>
    <x:xf numFmtId="0" fontId="3" fillId="4" borderId="1" xfId="49" applyNumberFormat="1" applyFont="1" applyFill="1" applyBorder="1" applyAlignment="1">
      <x:alignment horizontal="center" vertical="center" wrapText="1"/>
    </x:xf>
    <x:xf numFmtId="0" fontId="4" fillId="0" borderId="1" xfId="49" applyNumberFormat="1" applyFont="1" applyFill="1" applyBorder="1" applyAlignment="1">
      <x:alignment vertical="center" wrapText="1"/>
    </x:xf>
    <x:xf numFmtId="176" fontId="4" fillId="0" borderId="1" xfId="49" applyNumberFormat="1" applyFont="1" applyFill="1" applyBorder="1" applyAlignment="1">
      <x:alignment vertical="center" wrapText="1"/>
    </x:xf>
    <x:xf numFmtId="9" fontId="4" fillId="0" borderId="1" xfId="49" applyNumberFormat="1" applyFont="1" applyFill="1" applyBorder="1" applyAlignment="1">
      <x:alignment vertical="center" wrapText="1"/>
    </x:xf>
    <x:xf numFmtId="0" fontId="3" fillId="2" borderId="0" xfId="49" applyNumberFormat="1" applyFont="1" applyFill="1" applyBorder="1" applyAlignment="1">
      <x:alignment horizontal="center" vertical="center"/>
    </x:xf>
    <x:xf numFmtId="0" fontId="5" fillId="3" borderId="0" xfId="49" applyNumberFormat="1" applyFont="1" applyFill="1" applyBorder="1" applyAlignment="1">
      <x:alignment horizontal="center" vertical="center"/>
    </x:xf>
    <x:xf numFmtId="9" fontId="5" fillId="3" borderId="0" xfId="49" applyNumberFormat="1" applyFont="1" applyFill="1" applyBorder="1" applyAlignment="1">
      <x:alignment horizontal="center" vertical="center"/>
    </x:xf>
  </x:cellXfs>
  <x:cellStyles count="50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  <x:cellStyle name="Normal" xfId="49"/>
  </x:cellStyles>
  <x:dxfs count="23">
    <x:dxf>
      <x:font>
        <x:b/>
        <x:color rgb="FF237A38"/>
      </x:font>
      <x:fill>
        <x:patternFill>
          <x:bgColor rgb="FFD9EFD8"/>
        </x:patternFill>
      </x:fill>
    </x:dxf>
    <x:dxf>
      <x:font>
        <x:b/>
        <x:color rgb="FF2563A6"/>
      </x:font>
      <x:fill>
        <x:patternFill>
          <x:bgColor rgb="FFDCEBFA"/>
        </x:patternFill>
      </x:fill>
    </x:dxf>
    <x:dxf>
      <x:font>
        <x:b/>
        <x:color rgb="FFA45B00"/>
      </x:font>
      <x:fill>
        <x:patternFill>
          <x:bgColor rgb="FFFFF0CC"/>
        </x:patternFill>
      </x:fill>
    </x:dxf>
    <x:dxf>
      <x:font>
        <x:b/>
        <x:color rgb="FFB42318"/>
      </x:font>
      <x:fill>
        <x:patternFill>
          <x:bgColor rgb="FFFAD9D6"/>
        </x:patternFill>
      </x:fill>
    </x:dxf>
    <x:dxf>
      <x:font>
        <x:color rgb="FFB42318"/>
      </x:font>
      <x:fill>
        <x:patternFill>
          <x:bgColor rgb="FFFAD9D6"/>
        </x:patternFill>
      </x:fill>
    </x:dxf>
    <x:dxf>
      <x:font>
        <x:b/>
        <x:color rgb="FF59636E"/>
      </x:font>
      <x:fill>
        <x:patternFill>
          <x:bgColor rgb="FFE6E8EB"/>
        </x:patternFill>
      </x:fill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b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8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  <x:fill>
        <x:patternFill>
          <x:bgColor theme="4" tint="0.79998"/>
        </x:patternFill>
      </x:fill>
      <x:border>
        <x:top style="thin">
          <x:color theme="4" tint="0.39998"/>
        </x:top>
        <x:bottom style="thin">
          <x:color theme="4" tint="0.39998"/>
        </x:bottom>
      </x:border>
    </x:dxf>
    <x:dxf>
      <x:font>
        <x:b/>
        <x:color theme="1"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e7439386e4932" /><Relationship Type="http://schemas.openxmlformats.org/officeDocument/2006/relationships/theme" Target="/xl/theme/theme1.xml" Id="Rd6ad410955db44ee" /><Relationship Type="http://schemas.openxmlformats.org/officeDocument/2006/relationships/sharedStrings" Target="/xl/sharedStrings.xml" Id="Ra044bef131aa4dc4" /><Relationship Type="http://schemas.openxmlformats.org/officeDocument/2006/relationships/worksheet" Target="/xl/worksheets/sheet1.xml" Id="R6402234c79d84bf0" /><Relationship Type="http://schemas.openxmlformats.org/officeDocument/2006/relationships/worksheet" Target="/xl/worksheets/sheet2.xml" Id="Reca88a560dc94778" /><Relationship Type="http://schemas.openxmlformats.org/officeDocument/2006/relationships/worksheet" Target="/xl/worksheets/sheet3.xml" Id="R0891e53df40e42cf" /><Relationship Type="http://schemas.openxmlformats.org/officeDocument/2006/relationships/worksheet" Target="/xl/worksheets/sheet4.xml" Id="R23b0e340b5294878" /><Relationship Type="http://schemas.openxmlformats.org/officeDocument/2006/relationships/worksheet" Target="/xl/worksheets/sheet5.xml" Id="R880df2ff85e14247" /><Relationship Type="http://schemas.openxmlformats.org/officeDocument/2006/relationships/worksheet" Target="/xl/worksheets/sheet6.xml" Id="Ra188c5372c9b4bd9" /></Relationships>
</file>

<file path=xl/tables/table1.xml><?xml version="1.0" encoding="utf-8"?>
<x:table xmlns:x="http://schemas.openxmlformats.org/spreadsheetml/2006/main" id="1" name="Phase2TasksTable" displayName="Phase2TasksTable" ref="A3:O24" totalsRowShown="0">
  <x:tableColumns count="15">
    <x:tableColumn id="1" name="ID"/>
    <x:tableColumn id="2" name="里程碑"/>
    <x:tableColumn id="3" name="端"/>
    <x:tableColumn id="4" name="模块"/>
    <x:tableColumn id="5" name="功能/交付内容"/>
    <x:tableColumn id="6" name="优先级"/>
    <x:tableColumn id="7" name="状态"/>
    <x:tableColumn id="8" name="进度"/>
    <x:tableColumn id="9" name="原型覆盖"/>
    <x:tableColumn id="10" name="需求阻塞"/>
    <x:tableColumn id="11" name="依赖"/>
    <x:tableColumn id="12" name="负责人"/>
    <x:tableColumn id="13" name="计划开始"/>
    <x:tableColumn id="14" name="计划完成"/>
    <x:tableColumn id="15" name="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hase2MilestonesTable" displayName="Phase2MilestonesTable" ref="A3:F9" totalsRowShown="0">
  <x:tableColumns count="6">
    <x:tableColumn id="1" name="里程碑"/>
    <x:tableColumn id="2" name="交付目标"/>
    <x:tableColumn id="3" name="状态"/>
    <x:tableColumn id="4" name="进度"/>
    <x:tableColumn id="5" name="进入条件"/>
    <x:tableColumn id="6" name="计划完成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hase2DecisionsTable" displayName="Phase2DecisionsTable" ref="A3:I15" totalsRowShown="0">
  <x:tableColumns count="9">
    <x:tableColumn id="1" name="编号"/>
    <x:tableColumn id="2" name="主题"/>
    <x:tableColumn id="3" name="状态"/>
    <x:tableColumn id="4" name="产品跟进人"/>
    <x:tableColumn id="5" name="业务确认方"/>
    <x:tableColumn id="6" name="计划/确认日期"/>
    <x:tableColumn id="7" name="原型情况"/>
    <x:tableColumn id="8" name="最终结论"/>
    <x:tableColumn id="9" name="当前建议/后续核验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hase2PrototypeMapTable" displayName="Phase2PrototypeMapTable" ref="A3:F11" totalsRowShown="0">
  <x:tableColumns count="6">
    <x:tableColumn id="1" name="流程/能力"/>
    <x:tableColumn id="2" name="原型内容"/>
    <x:tableColumn id="3" name="覆盖判断"/>
    <x:tableColumn id="4" name="映射任务"/>
    <x:tableColumn id="5" name="缺口或边界"/>
    <x:tableColumn id="6" name="来源文件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Phase2DictionaryTable" displayName="Phase2DictionaryTable" ref="A3:D17" totalsRowShown="0">
  <x:tableColumns count="4">
    <x:tableColumn id="1" name="分类"/>
    <x:tableColumn id="2" name="取值"/>
    <x:tableColumn id="3" name="说明"/>
    <x:tableColumn id="4" name="维护要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ac069bcd38a44f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a57e0771cde414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1a4c34385f34cb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28b064e0eca045b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f819459f1c7f411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9" defaultRowHeight="16.799999237060547"/>
  <x:cols>
    <x:col min="1" max="1" width="18" customWidth="1"/>
    <x:col min="2" max="2" width="42" customWidth="1"/>
    <x:col min="3" max="3" width="16" customWidth="1"/>
    <x:col min="4" max="4" width="13" customWidth="1"/>
    <x:col min="5" max="5" width="24" customWidth="1"/>
    <x:col min="6" max="6" width="16" customWidth="1"/>
    <x:col min="7" max="7" width="58" customWidth="1"/>
    <x:col min="8" max="8" width="2" customWidth="1"/>
  </x:cols>
  <x:sheetData>
    <x:row r="1" ht="38" customHeight="1">
      <x:c r="A1" s="1" t="str">
        <x:v>虫虫出海入库测量与计费开发进度</x:v>
      </x:c>
      <x:c r="B1" s="1"/>
      <x:c r="C1" s="1"/>
      <x:c r="D1" s="1"/>
      <x:c r="E1" s="1"/>
      <x:c r="F1" s="1"/>
      <x:c r="G1" s="1"/>
      <x:c r="H1" s="1"/>
    </x:row>
    <x:row r="2" ht="24" customHeight="1">
      <x:c r="A2" s="2" t="s">
        <x:v>0</x:v>
      </x:c>
      <x:c r="B2" s="2"/>
      <x:c r="C2" s="2"/>
      <x:c r="D2" s="2"/>
      <x:c r="E2" s="2"/>
      <x:c r="F2" s="2"/>
      <x:c r="G2" s="2"/>
      <x:c r="H2" s="2"/>
    </x:row>
    <x:row r="4">
      <x:c r="A4" s="7" t="s">
        <x:v>1</x:v>
      </x:c>
      <x:c r="B4" s="8" t="s">
        <x:v>2</x:v>
      </x:c>
      <x:c r="C4" s="7" t="s">
        <x:v>3</x:v>
      </x:c>
      <x:c r="D4" s="8" t="e">
        <x:f>COUNTA(详细任务!A4:A24)</x:f>
        <x:v>#NAME?</x:v>
      </x:c>
      <x:c r="E4" s="7" t="s">
        <x:v>4</x:v>
      </x:c>
      <x:c r="F4" s="8" t="e">
        <x:f>COUNTIF(详细任务!G4:G24,"已完成")</x:f>
        <x:v>#NAME?</x:v>
      </x:c>
      <x:c r="G4" s="7" t="s">
        <x:v>5</x:v>
      </x:c>
      <x:c r="H4" s="9" t="e">
        <x:f>AVERAGE(详细任务!H4:H24)</x:f>
        <x:v>#NAME?</x:v>
      </x:c>
    </x:row>
    <x:row r="6">
      <x:c r="A6" s="7" t="s">
        <x:v>6</x:v>
      </x:c>
      <x:c r="B6" s="8" t="e">
        <x:f>COUNTA(需求确认!A4:A15)</x:f>
        <x:v>#NAME?</x:v>
      </x:c>
      <x:c r="C6" s="7" t="s">
        <x:v>7</x:v>
      </x:c>
      <x:c r="D6" s="8" t="e">
        <x:f>COUNTIF(需求确认!C4:C15,"已确认")</x:f>
        <x:v>#NAME?</x:v>
      </x:c>
      <x:c r="E6" s="7" t="s">
        <x:v>8</x:v>
      </x:c>
      <x:c r="F6" s="9" t="e">
        <x:f>D6/B6</x:f>
        <x:v>#NAME?</x:v>
      </x:c>
      <x:c r="G6" s="7" t="s">
        <x:v>9</x:v>
      </x:c>
      <x:c r="H6" s="8" t="e">
        <x:f>COUNTIF(需求确认!C4:C15,"待确认")</x:f>
        <x:v>#NAME?</x:v>
      </x:c>
    </x:row>
    <x:row r="8" ht="26" customHeight="1">
      <x:c r="A8" s="3" t="s">
        <x:v>10</x:v>
      </x:c>
      <x:c r="B8" s="3" t="s">
        <x:v>11</x:v>
      </x:c>
      <x:c r="C8" s="3" t="s">
        <x:v>12</x:v>
      </x:c>
      <x:c r="D8" s="3" t="s">
        <x:v>5</x:v>
      </x:c>
      <x:c r="E8" s="3" t="s">
        <x:v>13</x:v>
      </x:c>
      <x:c r="F8" s="3" t="s">
        <x:v>14</x:v>
      </x:c>
      <x:c r="G8" s="3" t="s">
        <x:v>15</x:v>
      </x:c>
    </x:row>
    <x:row r="9" ht="36" customHeight="1">
      <x:c r="A9" s="4" t="s">
        <x:v>16</x:v>
      </x:c>
      <x:c r="B9" s="4" t="s">
        <x:v>17</x:v>
      </x:c>
      <x:c r="C9" s="4" t="s">
        <x:v>2</x:v>
      </x:c>
      <x:c r="D9" s="6" t="e">
        <x:f>AVERAGE(详细任务!H4:H5,详细任务!H21)</x:f>
        <x:v>#NAME?</x:v>
      </x:c>
      <x:c r="E9" s="4" t="s">
        <x:v>18</x:v>
      </x:c>
      <x:c r="F9" s="4" t="s">
        <x:v>19</x:v>
      </x:c>
      <x:c r="G9" s="4" t="str">
        <x:v>客户订单及基础资料契约是前置依赖</x:v>
      </x:c>
    </x:row>
    <x:row r="10" ht="36" customHeight="1">
      <x:c r="A10" s="4" t="s">
        <x:v>20</x:v>
      </x:c>
      <x:c r="B10" s="4" t="s">
        <x:v>21</x:v>
      </x:c>
      <x:c r="C10" s="4" t="s">
        <x:v>2</x:v>
      </x:c>
      <x:c r="D10" s="6" t="e">
        <x:f>AVERAGE(详细任务!H6:H9)</x:f>
        <x:v>#NAME?</x:v>
      </x:c>
      <x:c r="E10" s="4" t="s">
        <x:v>22</x:v>
      </x:c>
      <x:c r="F10" s="4" t="s">
        <x:v>19</x:v>
      </x:c>
      <x:c r="G10" s="4" t="s">
        <x:v>23</x:v>
      </x:c>
    </x:row>
    <x:row r="11" ht="36" customHeight="1">
      <x:c r="A11" s="4" t="s">
        <x:v>24</x:v>
      </x:c>
      <x:c r="B11" s="4" t="s">
        <x:v>25</x:v>
      </x:c>
      <x:c r="C11" s="4" t="s">
        <x:v>2</x:v>
      </x:c>
      <x:c r="D11" s="6" t="e">
        <x:f>AVERAGE(详细任务!H10:H12)</x:f>
        <x:v>#NAME?</x:v>
      </x:c>
      <x:c r="E11" s="4" t="s">
        <x:v>26</x:v>
      </x:c>
      <x:c r="F11" s="4" t="s">
        <x:v>19</x:v>
      </x:c>
      <x:c r="G11" s="4" t="s">
        <x:v>27</x:v>
      </x:c>
    </x:row>
    <x:row r="12" ht="36" customHeight="1">
      <x:c r="A12" s="4" t="s">
        <x:v>28</x:v>
      </x:c>
      <x:c r="B12" s="4" t="s">
        <x:v>29</x:v>
      </x:c>
      <x:c r="C12" s="4" t="s">
        <x:v>2</x:v>
      </x:c>
      <x:c r="D12" s="6" t="e">
        <x:f>AVERAGE(详细任务!H13:H17)</x:f>
        <x:v>#NAME?</x:v>
      </x:c>
      <x:c r="E12" s="4" t="s">
        <x:v>30</x:v>
      </x:c>
      <x:c r="F12" s="4" t="s">
        <x:v>19</x:v>
      </x:c>
      <x:c r="G12" s="4" t="s">
        <x:v>31</x:v>
      </x:c>
    </x:row>
    <x:row r="13" ht="36" customHeight="1">
      <x:c r="A13" s="4" t="s">
        <x:v>32</x:v>
      </x:c>
      <x:c r="B13" s="4" t="s">
        <x:v>33</x:v>
      </x:c>
      <x:c r="C13" s="4" t="s">
        <x:v>2</x:v>
      </x:c>
      <x:c r="D13" s="6" t="e">
        <x:f>AVERAGE(详细任务!H18:H20)</x:f>
        <x:v>#NAME?</x:v>
      </x:c>
      <x:c r="E13" s="4" t="s">
        <x:v>34</x:v>
      </x:c>
      <x:c r="F13" s="4" t="s">
        <x:v>19</x:v>
      </x:c>
      <x:c r="G13" s="4" t="s">
        <x:v>35</x:v>
      </x:c>
    </x:row>
    <x:row r="14" ht="36" customHeight="1">
      <x:c r="A14" s="4" t="s">
        <x:v>36</x:v>
      </x:c>
      <x:c r="B14" s="4" t="s">
        <x:v>37</x:v>
      </x:c>
      <x:c r="C14" s="4" t="s">
        <x:v>38</x:v>
      </x:c>
      <x:c r="D14" s="6" t="e">
        <x:f>AVERAGE(详细任务!H22:H24)</x:f>
        <x:v>#NAME?</x:v>
      </x:c>
      <x:c r="E14" s="4" t="s">
        <x:v>39</x:v>
      </x:c>
      <x:c r="F14" s="4" t="s">
        <x:v>19</x:v>
      </x:c>
      <x:c r="G14" s="4" t="s">
        <x:v>40</x:v>
      </x:c>
    </x:row>
  </x:sheetData>
  <x:mergeCells>
    <x:mergeCell ref="A1:H1"/>
    <x:mergeCell ref="A2:H2"/>
  </x:mergeCells>
  <x:conditionalFormatting sqref="C9:C14">
    <x:cfRule type="containsText" dxfId="0" priority="1" operator="between" text="已完成">
      <x:formula>NOT(ISERROR(SEARCH("已完成",C9)))</x:formula>
    </x:cfRule>
    <x:cfRule type="containsText" dxfId="0" priority="2" operator="between" text="已确认">
      <x:formula>NOT(ISERROR(SEARCH("已确认",C9)))</x:formula>
    </x:cfRule>
    <x:cfRule type="containsText" dxfId="1" priority="3" operator="between" text="进行中">
      <x:formula>NOT(ISERROR(SEARCH("进行中",C9)))</x:formula>
    </x:cfRule>
    <x:cfRule type="containsText" dxfId="2" priority="4" operator="between" text="需求确认中">
      <x:formula>NOT(ISERROR(SEARCH("需求确认中",C9)))</x:formula>
    </x:cfRule>
    <x:cfRule type="containsText" dxfId="2" priority="5" operator="between" text="待确认">
      <x:formula>NOT(ISERROR(SEARCH("待确认",C9)))</x:formula>
    </x:cfRule>
    <x:cfRule type="containsText" dxfId="3" priority="6" operator="between" text="已阻塞">
      <x:formula>NOT(ISERROR(SEARCH("已阻塞",C9)))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9" defaultRowHeight="16.799999237060547"/>
  <x:cols>
    <x:col min="1" max="1" width="18" customWidth="1"/>
    <x:col min="2" max="2" width="11" customWidth="1"/>
    <x:col min="3" max="3" width="10" customWidth="1"/>
    <x:col min="4" max="4" width="18" customWidth="1"/>
    <x:col min="5" max="5" width="48" customWidth="1"/>
    <x:col min="6" max="6" width="10" customWidth="1"/>
    <x:col min="7" max="7" width="16" customWidth="1"/>
    <x:col min="8" max="8" width="10" customWidth="1"/>
    <x:col min="9" max="9" width="14" customWidth="1"/>
    <x:col min="10" max="10" width="20" customWidth="1"/>
    <x:col min="11" max="11" width="30" customWidth="1"/>
    <x:col min="12" max="14" width="14" customWidth="1"/>
    <x:col min="15" max="15" width="44" customWidth="1"/>
  </x:cols>
  <x:sheetData>
    <x:row r="1" ht="38" customHeight="1">
      <x:c r="A1" s="1" t="str">
        <x:v>入库测量与计费详细任务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4" customHeight="1">
      <x:c r="A2" s="2" t="s">
        <x:v>41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6" customHeight="1">
      <x:c r="A3" s="3" t="s">
        <x:v>42</x:v>
      </x:c>
      <x:c r="B3" s="3" t="s">
        <x:v>43</x:v>
      </x:c>
      <x:c r="C3" s="3" t="s">
        <x:v>44</x:v>
      </x:c>
      <x:c r="D3" s="3" t="s">
        <x:v>45</x:v>
      </x:c>
      <x:c r="E3" s="3" t="s">
        <x:v>46</x:v>
      </x:c>
      <x:c r="F3" s="3" t="s">
        <x:v>47</x:v>
      </x:c>
      <x:c r="G3" s="3" t="s">
        <x:v>12</x:v>
      </x:c>
      <x:c r="H3" s="3" t="s">
        <x:v>48</x:v>
      </x:c>
      <x:c r="I3" s="3" t="s">
        <x:v>49</x:v>
      </x:c>
      <x:c r="J3" s="3" t="s">
        <x:v>50</x:v>
      </x:c>
      <x:c r="K3" s="3" t="s">
        <x:v>51</x:v>
      </x:c>
      <x:c r="L3" s="3" t="s">
        <x:v>14</x:v>
      </x:c>
      <x:c r="M3" s="3" t="s">
        <x:v>52</x:v>
      </x:c>
      <x:c r="N3" s="3" t="s">
        <x:v>53</x:v>
      </x:c>
      <x:c r="O3" s="3" t="s">
        <x:v>15</x:v>
      </x:c>
    </x:row>
    <x:row r="4" ht="42" customHeight="1">
      <x:c r="A4" s="4" t="s">
        <x:v>54</x:v>
      </x:c>
      <x:c r="B4" s="4" t="s">
        <x:v>55</x:v>
      </x:c>
      <x:c r="C4" s="4" t="s">
        <x:v>56</x:v>
      </x:c>
      <x:c r="D4" s="4" t="s">
        <x:v>57</x:v>
      </x:c>
      <x:c r="E4" s="4" t="s">
        <x:v>58</x:v>
      </x:c>
      <x:c r="F4" s="4" t="s">
        <x:v>59</x:v>
      </x:c>
      <x:c r="G4" s="4" t="s">
        <x:v>2</x:v>
      </x:c>
      <x:c r="H4" s="6">
        <x:v>0</x:v>
      </x:c>
      <x:c r="I4" s="4" t="s">
        <x:v>60</x:v>
      </x:c>
      <x:c r="J4" s="4" t="s">
        <x:v>61</x:v>
      </x:c>
      <x:c r="K4" s="4" t="str">
        <x:v>客户订单契约</x:v>
      </x:c>
      <x:c r="L4" s="4" t="s">
        <x:v>19</x:v>
      </x:c>
      <x:c r="M4" s="4" t="s">
        <x:v>62</x:v>
      </x:c>
      <x:c r="N4" s="4" t="s">
        <x:v>62</x:v>
      </x:c>
      <x:c r="O4" s="4" t="s">
        <x:v>63</x:v>
      </x:c>
    </x:row>
    <x:row r="5" ht="42" customHeight="1">
      <x:c r="A5" s="4" t="s">
        <x:v>64</x:v>
      </x:c>
      <x:c r="B5" s="4" t="s">
        <x:v>55</x:v>
      </x:c>
      <x:c r="C5" s="4" t="s">
        <x:v>56</x:v>
      </x:c>
      <x:c r="D5" s="4" t="s">
        <x:v>65</x:v>
      </x:c>
      <x:c r="E5" s="4" t="s">
        <x:v>66</x:v>
      </x:c>
      <x:c r="F5" s="4" t="s">
        <x:v>59</x:v>
      </x:c>
      <x:c r="G5" s="4" t="s">
        <x:v>2</x:v>
      </x:c>
      <x:c r="H5" s="6">
        <x:v>0</x:v>
      </x:c>
      <x:c r="I5" s="4" t="s">
        <x:v>60</x:v>
      </x:c>
      <x:c r="J5" s="4" t="s">
        <x:v>61</x:v>
      </x:c>
      <x:c r="K5" s="4" t="s">
        <x:v>54</x:v>
      </x:c>
      <x:c r="L5" s="4" t="s">
        <x:v>19</x:v>
      </x:c>
      <x:c r="M5" s="4" t="s">
        <x:v>62</x:v>
      </x:c>
      <x:c r="N5" s="4" t="s">
        <x:v>62</x:v>
      </x:c>
      <x:c r="O5" s="4" t="str">
        <x:v>原型字段可参考；数据关系按入库测量与计费规划建设</x:v>
      </x:c>
    </x:row>
    <x:row r="6" ht="42" customHeight="1">
      <x:c r="A6" s="4" t="s">
        <x:v>67</x:v>
      </x:c>
      <x:c r="B6" s="4" t="s">
        <x:v>68</x:v>
      </x:c>
      <x:c r="C6" s="4" t="s">
        <x:v>69</x:v>
      </x:c>
      <x:c r="D6" s="4" t="s">
        <x:v>70</x:v>
      </x:c>
      <x:c r="E6" s="4" t="s">
        <x:v>71</x:v>
      </x:c>
      <x:c r="F6" s="4" t="s">
        <x:v>59</x:v>
      </x:c>
      <x:c r="G6" s="4" t="s">
        <x:v>38</x:v>
      </x:c>
      <x:c r="H6" s="6">
        <x:v>0</x:v>
      </x:c>
      <x:c r="I6" s="4" t="s">
        <x:v>72</x:v>
      </x:c>
      <x:c r="J6" s="4" t="s">
        <x:v>73</x:v>
      </x:c>
      <x:c r="K6" s="4" t="s">
        <x:v>54</x:v>
      </x:c>
      <x:c r="L6" s="4" t="s">
        <x:v>19</x:v>
      </x:c>
      <x:c r="M6" s="4" t="s">
        <x:v>62</x:v>
      </x:c>
      <x:c r="N6" s="4" t="s">
        <x:v>62</x:v>
      </x:c>
      <x:c r="O6" s="4" t="s">
        <x:v>74</x:v>
      </x:c>
    </x:row>
    <x:row r="7" ht="42" customHeight="1">
      <x:c r="A7" s="4" t="s">
        <x:v>75</x:v>
      </x:c>
      <x:c r="B7" s="4" t="s">
        <x:v>68</x:v>
      </x:c>
      <x:c r="C7" s="4" t="s">
        <x:v>69</x:v>
      </x:c>
      <x:c r="D7" s="4" t="s">
        <x:v>76</x:v>
      </x:c>
      <x:c r="E7" s="4" t="s">
        <x:v>77</x:v>
      </x:c>
      <x:c r="F7" s="4" t="s">
        <x:v>59</x:v>
      </x:c>
      <x:c r="G7" s="4" t="s">
        <x:v>38</x:v>
      </x:c>
      <x:c r="H7" s="6">
        <x:v>0</x:v>
      </x:c>
      <x:c r="I7" s="4" t="s">
        <x:v>60</x:v>
      </x:c>
      <x:c r="J7" s="4" t="s">
        <x:v>78</x:v>
      </x:c>
      <x:c r="K7" s="4" t="s">
        <x:v>67</x:v>
      </x:c>
      <x:c r="L7" s="4" t="s">
        <x:v>19</x:v>
      </x:c>
      <x:c r="M7" s="4" t="s">
        <x:v>62</x:v>
      </x:c>
      <x:c r="N7" s="4" t="s">
        <x:v>62</x:v>
      </x:c>
      <x:c r="O7" s="4" t="s">
        <x:v>79</x:v>
      </x:c>
    </x:row>
    <x:row r="8" ht="42" customHeight="1">
      <x:c r="A8" s="4" t="s">
        <x:v>80</x:v>
      </x:c>
      <x:c r="B8" s="4" t="s">
        <x:v>68</x:v>
      </x:c>
      <x:c r="C8" s="4" t="s">
        <x:v>69</x:v>
      </x:c>
      <x:c r="D8" s="4" t="s">
        <x:v>81</x:v>
      </x:c>
      <x:c r="E8" s="4" t="s">
        <x:v>82</x:v>
      </x:c>
      <x:c r="F8" s="4" t="s">
        <x:v>59</x:v>
      </x:c>
      <x:c r="G8" s="4" t="s">
        <x:v>38</x:v>
      </x:c>
      <x:c r="H8" s="6">
        <x:v>0</x:v>
      </x:c>
      <x:c r="I8" s="4" t="s">
        <x:v>83</x:v>
      </x:c>
      <x:c r="J8" s="4" t="s">
        <x:v>84</x:v>
      </x:c>
      <x:c r="K8" s="4" t="s">
        <x:v>75</x:v>
      </x:c>
      <x:c r="L8" s="4" t="s">
        <x:v>19</x:v>
      </x:c>
      <x:c r="M8" s="4" t="s">
        <x:v>62</x:v>
      </x:c>
      <x:c r="N8" s="4" t="s">
        <x:v>62</x:v>
      </x:c>
      <x:c r="O8" s="4" t="s">
        <x:v>85</x:v>
      </x:c>
    </x:row>
    <x:row r="9" ht="42" customHeight="1">
      <x:c r="A9" s="4" t="s">
        <x:v>86</x:v>
      </x:c>
      <x:c r="B9" s="4" t="s">
        <x:v>68</x:v>
      </x:c>
      <x:c r="C9" s="4" t="s">
        <x:v>87</x:v>
      </x:c>
      <x:c r="D9" s="4" t="s">
        <x:v>20</x:v>
      </x:c>
      <x:c r="E9" s="4" t="s">
        <x:v>88</x:v>
      </x:c>
      <x:c r="F9" s="4" t="s">
        <x:v>59</x:v>
      </x:c>
      <x:c r="G9" s="4" t="s">
        <x:v>38</x:v>
      </x:c>
      <x:c r="H9" s="6">
        <x:v>0</x:v>
      </x:c>
      <x:c r="I9" s="4" t="s">
        <x:v>60</x:v>
      </x:c>
      <x:c r="J9" s="4" t="s">
        <x:v>78</x:v>
      </x:c>
      <x:c r="K9" s="4" t="s">
        <x:v>89</x:v>
      </x:c>
      <x:c r="L9" s="4" t="s">
        <x:v>19</x:v>
      </x:c>
      <x:c r="M9" s="4" t="s">
        <x:v>62</x:v>
      </x:c>
      <x:c r="N9" s="4" t="s">
        <x:v>62</x:v>
      </x:c>
      <x:c r="O9" s="4" t="s">
        <x:v>90</x:v>
      </x:c>
    </x:row>
    <x:row r="10" ht="42" customHeight="1">
      <x:c r="A10" s="4" t="s">
        <x:v>91</x:v>
      </x:c>
      <x:c r="B10" s="4" t="s">
        <x:v>92</x:v>
      </x:c>
      <x:c r="C10" s="4" t="s">
        <x:v>69</x:v>
      </x:c>
      <x:c r="D10" s="4" t="s">
        <x:v>93</x:v>
      </x:c>
      <x:c r="E10" s="4" t="s">
        <x:v>94</x:v>
      </x:c>
      <x:c r="F10" s="4" t="s">
        <x:v>59</x:v>
      </x:c>
      <x:c r="G10" s="4" t="s">
        <x:v>38</x:v>
      </x:c>
      <x:c r="H10" s="6">
        <x:v>0</x:v>
      </x:c>
      <x:c r="I10" s="4" t="s">
        <x:v>60</x:v>
      </x:c>
      <x:c r="J10" s="4" t="s">
        <x:v>95</x:v>
      </x:c>
      <x:c r="K10" s="4" t="s">
        <x:v>64</x:v>
      </x:c>
      <x:c r="L10" s="4" t="s">
        <x:v>19</x:v>
      </x:c>
      <x:c r="M10" s="4" t="s">
        <x:v>62</x:v>
      </x:c>
      <x:c r="N10" s="4" t="s">
        <x:v>62</x:v>
      </x:c>
      <x:c r="O10" s="4" t="s">
        <x:v>96</x:v>
      </x:c>
    </x:row>
    <x:row r="11" ht="42" customHeight="1">
      <x:c r="A11" s="4" t="s">
        <x:v>97</x:v>
      </x:c>
      <x:c r="B11" s="4" t="s">
        <x:v>92</x:v>
      </x:c>
      <x:c r="C11" s="4" t="s">
        <x:v>69</x:v>
      </x:c>
      <x:c r="D11" s="4" t="s">
        <x:v>98</x:v>
      </x:c>
      <x:c r="E11" s="4" t="s">
        <x:v>99</x:v>
      </x:c>
      <x:c r="F11" s="4" t="s">
        <x:v>59</x:v>
      </x:c>
      <x:c r="G11" s="4" t="s">
        <x:v>38</x:v>
      </x:c>
      <x:c r="H11" s="6">
        <x:v>0</x:v>
      </x:c>
      <x:c r="I11" s="4" t="s">
        <x:v>60</x:v>
      </x:c>
      <x:c r="J11" s="4" t="s">
        <x:v>100</x:v>
      </x:c>
      <x:c r="K11" s="4" t="s">
        <x:v>91</x:v>
      </x:c>
      <x:c r="L11" s="4" t="s">
        <x:v>19</x:v>
      </x:c>
      <x:c r="M11" s="4" t="s">
        <x:v>62</x:v>
      </x:c>
      <x:c r="N11" s="4" t="s">
        <x:v>62</x:v>
      </x:c>
      <x:c r="O11" s="4" t="s">
        <x:v>101</x:v>
      </x:c>
    </x:row>
    <x:row r="12" ht="42" customHeight="1">
      <x:c r="A12" s="4" t="s">
        <x:v>102</x:v>
      </x:c>
      <x:c r="B12" s="4" t="s">
        <x:v>92</x:v>
      </x:c>
      <x:c r="C12" s="4" t="s">
        <x:v>69</x:v>
      </x:c>
      <x:c r="D12" s="4" t="s">
        <x:v>103</x:v>
      </x:c>
      <x:c r="E12" s="4" t="s">
        <x:v>104</x:v>
      </x:c>
      <x:c r="F12" s="4" t="s">
        <x:v>59</x:v>
      </x:c>
      <x:c r="G12" s="4" t="s">
        <x:v>38</x:v>
      </x:c>
      <x:c r="H12" s="6">
        <x:v>0</x:v>
      </x:c>
      <x:c r="I12" s="4" t="s">
        <x:v>83</x:v>
      </x:c>
      <x:c r="J12" s="4" t="s">
        <x:v>105</x:v>
      </x:c>
      <x:c r="K12" s="4" t="s">
        <x:v>91</x:v>
      </x:c>
      <x:c r="L12" s="4" t="s">
        <x:v>19</x:v>
      </x:c>
      <x:c r="M12" s="4" t="s">
        <x:v>62</x:v>
      </x:c>
      <x:c r="N12" s="4" t="s">
        <x:v>62</x:v>
      </x:c>
      <x:c r="O12" s="4" t="s">
        <x:v>106</x:v>
      </x:c>
    </x:row>
    <x:row r="13" ht="42" customHeight="1">
      <x:c r="A13" s="4" t="s">
        <x:v>107</x:v>
      </x:c>
      <x:c r="B13" s="4" t="s">
        <x:v>108</x:v>
      </x:c>
      <x:c r="C13" s="4" t="s">
        <x:v>69</x:v>
      </x:c>
      <x:c r="D13" s="4" t="s">
        <x:v>109</x:v>
      </x:c>
      <x:c r="E13" s="4" t="s">
        <x:v>110</x:v>
      </x:c>
      <x:c r="F13" s="4" t="s">
        <x:v>59</x:v>
      </x:c>
      <x:c r="G13" s="4" t="s">
        <x:v>38</x:v>
      </x:c>
      <x:c r="H13" s="6">
        <x:v>0</x:v>
      </x:c>
      <x:c r="I13" s="4" t="s">
        <x:v>72</x:v>
      </x:c>
      <x:c r="J13" s="4" t="s">
        <x:v>111</x:v>
      </x:c>
      <x:c r="K13" s="4" t="s">
        <x:v>97</x:v>
      </x:c>
      <x:c r="L13" s="4" t="s">
        <x:v>19</x:v>
      </x:c>
      <x:c r="M13" s="4" t="s">
        <x:v>62</x:v>
      </x:c>
      <x:c r="N13" s="4" t="s">
        <x:v>62</x:v>
      </x:c>
      <x:c r="O13" s="4" t="s">
        <x:v>112</x:v>
      </x:c>
    </x:row>
    <x:row r="14" ht="42" customHeight="1">
      <x:c r="A14" s="4" t="s">
        <x:v>113</x:v>
      </x:c>
      <x:c r="B14" s="4" t="s">
        <x:v>108</x:v>
      </x:c>
      <x:c r="C14" s="4" t="s">
        <x:v>56</x:v>
      </x:c>
      <x:c r="D14" s="4" t="s">
        <x:v>114</x:v>
      </x:c>
      <x:c r="E14" s="4" t="s">
        <x:v>115</x:v>
      </x:c>
      <x:c r="F14" s="4" t="s">
        <x:v>59</x:v>
      </x:c>
      <x:c r="G14" s="4" t="s">
        <x:v>38</x:v>
      </x:c>
      <x:c r="H14" s="6">
        <x:v>0</x:v>
      </x:c>
      <x:c r="I14" s="4" t="s">
        <x:v>60</x:v>
      </x:c>
      <x:c r="J14" s="4" t="s">
        <x:v>116</x:v>
      </x:c>
      <x:c r="K14" s="4" t="s">
        <x:v>117</x:v>
      </x:c>
      <x:c r="L14" s="4" t="s">
        <x:v>19</x:v>
      </x:c>
      <x:c r="M14" s="4" t="s">
        <x:v>62</x:v>
      </x:c>
      <x:c r="N14" s="4" t="s">
        <x:v>62</x:v>
      </x:c>
      <x:c r="O14" s="4" t="s">
        <x:v>118</x:v>
      </x:c>
    </x:row>
    <x:row r="15" ht="42" customHeight="1">
      <x:c r="A15" s="4" t="s">
        <x:v>119</x:v>
      </x:c>
      <x:c r="B15" s="4" t="s">
        <x:v>108</x:v>
      </x:c>
      <x:c r="C15" s="4" t="s">
        <x:v>69</x:v>
      </x:c>
      <x:c r="D15" s="4" t="s">
        <x:v>120</x:v>
      </x:c>
      <x:c r="E15" s="4" t="s">
        <x:v>121</x:v>
      </x:c>
      <x:c r="F15" s="4" t="s">
        <x:v>59</x:v>
      </x:c>
      <x:c r="G15" s="4" t="s">
        <x:v>38</x:v>
      </x:c>
      <x:c r="H15" s="6">
        <x:v>0</x:v>
      </x:c>
      <x:c r="I15" s="4" t="s">
        <x:v>60</x:v>
      </x:c>
      <x:c r="J15" s="4" t="s">
        <x:v>122</x:v>
      </x:c>
      <x:c r="K15" s="4" t="s">
        <x:v>113</x:v>
      </x:c>
      <x:c r="L15" s="4" t="s">
        <x:v>19</x:v>
      </x:c>
      <x:c r="M15" s="4" t="s">
        <x:v>62</x:v>
      </x:c>
      <x:c r="N15" s="4" t="s">
        <x:v>62</x:v>
      </x:c>
      <x:c r="O15" s="4" t="s">
        <x:v>123</x:v>
      </x:c>
    </x:row>
    <x:row r="16" ht="42" customHeight="1">
      <x:c r="A16" s="4" t="s">
        <x:v>124</x:v>
      </x:c>
      <x:c r="B16" s="4" t="s">
        <x:v>108</x:v>
      </x:c>
      <x:c r="C16" s="4" t="s">
        <x:v>87</x:v>
      </x:c>
      <x:c r="D16" s="4" t="s">
        <x:v>125</x:v>
      </x:c>
      <x:c r="E16" s="4" t="s">
        <x:v>126</x:v>
      </x:c>
      <x:c r="F16" s="4" t="s">
        <x:v>59</x:v>
      </x:c>
      <x:c r="G16" s="4" t="s">
        <x:v>38</x:v>
      </x:c>
      <x:c r="H16" s="6">
        <x:v>0</x:v>
      </x:c>
      <x:c r="I16" s="4" t="s">
        <x:v>83</x:v>
      </x:c>
      <x:c r="J16" s="4" t="s">
        <x:v>127</x:v>
      </x:c>
      <x:c r="K16" s="4" t="s">
        <x:v>113</x:v>
      </x:c>
      <x:c r="L16" s="4" t="s">
        <x:v>19</x:v>
      </x:c>
      <x:c r="M16" s="4" t="s">
        <x:v>62</x:v>
      </x:c>
      <x:c r="N16" s="4" t="s">
        <x:v>62</x:v>
      </x:c>
      <x:c r="O16" s="4" t="s">
        <x:v>128</x:v>
      </x:c>
    </x:row>
    <x:row r="17" ht="42" customHeight="1">
      <x:c r="A17" s="4" t="s">
        <x:v>129</x:v>
      </x:c>
      <x:c r="B17" s="4" t="s">
        <x:v>108</x:v>
      </x:c>
      <x:c r="C17" s="4" t="s">
        <x:v>56</x:v>
      </x:c>
      <x:c r="D17" s="4" t="s">
        <x:v>130</x:v>
      </x:c>
      <x:c r="E17" s="4" t="s">
        <x:v>131</x:v>
      </x:c>
      <x:c r="F17" s="4" t="s">
        <x:v>59</x:v>
      </x:c>
      <x:c r="G17" s="4" t="s">
        <x:v>38</x:v>
      </x:c>
      <x:c r="H17" s="6">
        <x:v>0</x:v>
      </x:c>
      <x:c r="I17" s="4" t="s">
        <x:v>60</x:v>
      </x:c>
      <x:c r="J17" s="4" t="s">
        <x:v>132</x:v>
      </x:c>
      <x:c r="K17" s="4" t="s">
        <x:v>64</x:v>
      </x:c>
      <x:c r="L17" s="4" t="s">
        <x:v>19</x:v>
      </x:c>
      <x:c r="M17" s="4" t="s">
        <x:v>62</x:v>
      </x:c>
      <x:c r="N17" s="4" t="s">
        <x:v>62</x:v>
      </x:c>
      <x:c r="O17" s="4" t="s">
        <x:v>133</x:v>
      </x:c>
    </x:row>
    <x:row r="18" ht="42" customHeight="1">
      <x:c r="A18" s="4" t="s">
        <x:v>134</x:v>
      </x:c>
      <x:c r="B18" s="4" t="s">
        <x:v>135</x:v>
      </x:c>
      <x:c r="C18" s="4" t="s">
        <x:v>69</x:v>
      </x:c>
      <x:c r="D18" s="4" t="s">
        <x:v>136</x:v>
      </x:c>
      <x:c r="E18" s="4" t="s">
        <x:v>137</x:v>
      </x:c>
      <x:c r="F18" s="4" t="s">
        <x:v>59</x:v>
      </x:c>
      <x:c r="G18" s="4" t="s">
        <x:v>38</x:v>
      </x:c>
      <x:c r="H18" s="6">
        <x:v>0</x:v>
      </x:c>
      <x:c r="I18" s="4" t="s">
        <x:v>72</x:v>
      </x:c>
      <x:c r="J18" s="4" t="s">
        <x:v>138</x:v>
      </x:c>
      <x:c r="K18" s="4" t="s">
        <x:v>64</x:v>
      </x:c>
      <x:c r="L18" s="4" t="s">
        <x:v>19</x:v>
      </x:c>
      <x:c r="M18" s="4" t="s">
        <x:v>62</x:v>
      </x:c>
      <x:c r="N18" s="4" t="s">
        <x:v>62</x:v>
      </x:c>
      <x:c r="O18" s="4" t="s">
        <x:v>139</x:v>
      </x:c>
    </x:row>
    <x:row r="19" ht="42" customHeight="1">
      <x:c r="A19" s="4" t="s">
        <x:v>140</x:v>
      </x:c>
      <x:c r="B19" s="4" t="s">
        <x:v>135</x:v>
      </x:c>
      <x:c r="C19" s="4" t="s">
        <x:v>69</x:v>
      </x:c>
      <x:c r="D19" s="4" t="s">
        <x:v>141</x:v>
      </x:c>
      <x:c r="E19" s="4" t="s">
        <x:v>142</x:v>
      </x:c>
      <x:c r="F19" s="4" t="s">
        <x:v>59</x:v>
      </x:c>
      <x:c r="G19" s="4" t="s">
        <x:v>38</x:v>
      </x:c>
      <x:c r="H19" s="6">
        <x:v>0</x:v>
      </x:c>
      <x:c r="I19" s="4" t="s">
        <x:v>72</x:v>
      </x:c>
      <x:c r="J19" s="4" t="s">
        <x:v>143</x:v>
      </x:c>
      <x:c r="K19" s="4" t="s">
        <x:v>144</x:v>
      </x:c>
      <x:c r="L19" s="4" t="s">
        <x:v>19</x:v>
      </x:c>
      <x:c r="M19" s="4" t="s">
        <x:v>62</x:v>
      </x:c>
      <x:c r="N19" s="4" t="s">
        <x:v>62</x:v>
      </x:c>
      <x:c r="O19" s="4" t="s">
        <x:v>145</x:v>
      </x:c>
    </x:row>
    <x:row r="20" ht="42" customHeight="1">
      <x:c r="A20" s="4" t="s">
        <x:v>146</x:v>
      </x:c>
      <x:c r="B20" s="4" t="s">
        <x:v>135</x:v>
      </x:c>
      <x:c r="C20" s="4" t="s">
        <x:v>56</x:v>
      </x:c>
      <x:c r="D20" s="4" t="s">
        <x:v>147</x:v>
      </x:c>
      <x:c r="E20" s="4" t="s">
        <x:v>148</x:v>
      </x:c>
      <x:c r="F20" s="4" t="s">
        <x:v>59</x:v>
      </x:c>
      <x:c r="G20" s="4" t="s">
        <x:v>38</x:v>
      </x:c>
      <x:c r="H20" s="6">
        <x:v>0</x:v>
      </x:c>
      <x:c r="I20" s="4" t="s">
        <x:v>60</x:v>
      </x:c>
      <x:c r="J20" s="4" t="s">
        <x:v>138</x:v>
      </x:c>
      <x:c r="K20" s="4" t="s">
        <x:v>140</x:v>
      </x:c>
      <x:c r="L20" s="4" t="s">
        <x:v>19</x:v>
      </x:c>
      <x:c r="M20" s="4" t="s">
        <x:v>62</x:v>
      </x:c>
      <x:c r="N20" s="4" t="s">
        <x:v>62</x:v>
      </x:c>
      <x:c r="O20" s="4" t="str">
        <x:v>原型有库存流水线索，入库测量与计费不建设完整库存系统</x:v>
      </x:c>
    </x:row>
    <x:row r="21" ht="42" customHeight="1">
      <x:c r="A21" s="4" t="s">
        <x:v>149</x:v>
      </x:c>
      <x:c r="B21" s="4" t="s">
        <x:v>55</x:v>
      </x:c>
      <x:c r="C21" s="4" t="s">
        <x:v>56</x:v>
      </x:c>
      <x:c r="D21" s="4" t="s">
        <x:v>150</x:v>
      </x:c>
      <x:c r="E21" s="4" t="s">
        <x:v>151</x:v>
      </x:c>
      <x:c r="F21" s="4" t="s">
        <x:v>59</x:v>
      </x:c>
      <x:c r="G21" s="4" t="s">
        <x:v>2</x:v>
      </x:c>
      <x:c r="H21" s="6">
        <x:v>0</x:v>
      </x:c>
      <x:c r="I21" s="4" t="s">
        <x:v>83</x:v>
      </x:c>
      <x:c r="J21" s="4" t="s">
        <x:v>152</x:v>
      </x:c>
      <x:c r="K21" s="4" t="s">
        <x:v>91</x:v>
      </x:c>
      <x:c r="L21" s="4" t="s">
        <x:v>19</x:v>
      </x:c>
      <x:c r="M21" s="4" t="s">
        <x:v>62</x:v>
      </x:c>
      <x:c r="N21" s="4" t="s">
        <x:v>62</x:v>
      </x:c>
      <x:c r="O21" s="4" t="s">
        <x:v>153</x:v>
      </x:c>
    </x:row>
    <x:row r="22" ht="42" customHeight="1">
      <x:c r="A22" s="4" t="s">
        <x:v>154</x:v>
      </x:c>
      <x:c r="B22" s="4" t="s">
        <x:v>155</x:v>
      </x:c>
      <x:c r="C22" s="4" t="s">
        <x:v>56</x:v>
      </x:c>
      <x:c r="D22" s="4" t="s">
        <x:v>156</x:v>
      </x:c>
      <x:c r="E22" s="4" t="s">
        <x:v>157</x:v>
      </x:c>
      <x:c r="F22" s="4" t="s">
        <x:v>158</x:v>
      </x:c>
      <x:c r="G22" s="4" t="s">
        <x:v>38</x:v>
      </x:c>
      <x:c r="H22" s="6">
        <x:v>0</x:v>
      </x:c>
      <x:c r="I22" s="4" t="s">
        <x:v>60</x:v>
      </x:c>
      <x:c r="J22" s="4" t="s">
        <x:v>159</x:v>
      </x:c>
      <x:c r="K22" s="4" t="s">
        <x:v>160</x:v>
      </x:c>
      <x:c r="L22" s="4" t="s">
        <x:v>19</x:v>
      </x:c>
      <x:c r="M22" s="4" t="s">
        <x:v>62</x:v>
      </x:c>
      <x:c r="N22" s="4" t="s">
        <x:v>62</x:v>
      </x:c>
      <x:c r="O22" s="4" t="s">
        <x:v>161</x:v>
      </x:c>
    </x:row>
    <x:row r="23" ht="42" customHeight="1">
      <x:c r="A23" s="4" t="s">
        <x:v>162</x:v>
      </x:c>
      <x:c r="B23" s="4" t="s">
        <x:v>155</x:v>
      </x:c>
      <x:c r="C23" s="4" t="s">
        <x:v>56</x:v>
      </x:c>
      <x:c r="D23" s="4" t="s">
        <x:v>163</x:v>
      </x:c>
      <x:c r="E23" s="4" t="s">
        <x:v>164</x:v>
      </x:c>
      <x:c r="F23" s="4" t="s">
        <x:v>59</x:v>
      </x:c>
      <x:c r="G23" s="4" t="s">
        <x:v>38</x:v>
      </x:c>
      <x:c r="H23" s="6">
        <x:v>0</x:v>
      </x:c>
      <x:c r="I23" s="4" t="s">
        <x:v>165</x:v>
      </x:c>
      <x:c r="J23" s="4" t="s">
        <x:v>166</x:v>
      </x:c>
      <x:c r="K23" s="4" t="s">
        <x:v>167</x:v>
      </x:c>
      <x:c r="L23" s="4" t="s">
        <x:v>19</x:v>
      </x:c>
      <x:c r="M23" s="4" t="s">
        <x:v>62</x:v>
      </x:c>
      <x:c r="N23" s="4" t="s">
        <x:v>62</x:v>
      </x:c>
      <x:c r="O23" s="4" t="s">
        <x:v>168</x:v>
      </x:c>
    </x:row>
    <x:row r="24" ht="42" customHeight="1">
      <x:c r="A24" s="4" t="s">
        <x:v>169</x:v>
      </x:c>
      <x:c r="B24" s="4" t="s">
        <x:v>155</x:v>
      </x:c>
      <x:c r="C24" s="4" t="s">
        <x:v>56</x:v>
      </x:c>
      <x:c r="D24" s="4" t="s">
        <x:v>170</x:v>
      </x:c>
      <x:c r="E24" s="4" t="s">
        <x:v>171</x:v>
      </x:c>
      <x:c r="F24" s="4" t="s">
        <x:v>59</x:v>
      </x:c>
      <x:c r="G24" s="4" t="s">
        <x:v>38</x:v>
      </x:c>
      <x:c r="H24" s="6">
        <x:v>0</x:v>
      </x:c>
      <x:c r="I24" s="4" t="s">
        <x:v>165</x:v>
      </x:c>
      <x:c r="J24" s="4" t="s">
        <x:v>166</x:v>
      </x:c>
      <x:c r="K24" s="4" t="s">
        <x:v>162</x:v>
      </x:c>
      <x:c r="L24" s="4" t="s">
        <x:v>19</x:v>
      </x:c>
      <x:c r="M24" s="4" t="s">
        <x:v>62</x:v>
      </x:c>
      <x:c r="N24" s="4" t="s">
        <x:v>62</x:v>
      </x:c>
      <x:c r="O24" s="4" t="s">
        <x:v>172</x:v>
      </x:c>
    </x:row>
  </x:sheetData>
  <x:mergeCells>
    <x:mergeCell ref="A1:O1"/>
    <x:mergeCell ref="A2:O2"/>
  </x:mergeCells>
  <x:conditionalFormatting sqref="G4:G24">
    <x:cfRule type="containsText" dxfId="0" priority="1" operator="between" text="已完成">
      <x:formula>NOT(ISERROR(SEARCH("已完成",G4)))</x:formula>
    </x:cfRule>
    <x:cfRule type="containsText" dxfId="0" priority="2" operator="between" text="已确认">
      <x:formula>NOT(ISERROR(SEARCH("已确认",G4)))</x:formula>
    </x:cfRule>
    <x:cfRule type="containsText" dxfId="1" priority="3" operator="between" text="进行中">
      <x:formula>NOT(ISERROR(SEARCH("进行中",G4)))</x:formula>
    </x:cfRule>
    <x:cfRule type="containsText" dxfId="2" priority="4" operator="between" text="需求确认中">
      <x:formula>NOT(ISERROR(SEARCH("需求确认中",G4)))</x:formula>
    </x:cfRule>
    <x:cfRule type="containsText" dxfId="2" priority="5" operator="between" text="待确认">
      <x:formula>NOT(ISERROR(SEARCH("待确认",G4)))</x:formula>
    </x:cfRule>
    <x:cfRule type="containsText" dxfId="3" priority="6" operator="between" text="已阻塞">
      <x:formula>NOT(ISERROR(SEARCH("已阻塞",G4)))</x:formula>
    </x:cfRule>
  </x:conditionalFormatting>
  <x:conditionalFormatting sqref="H4:H24">
    <x:cfRule type="dataBar" priority="7">
      <x:dataBar minLength="10" maxLength="90">
        <x:cfvo type="min"/>
        <x:cfvo type="max"/>
        <x:color rgb="FF0E8A81"/>
      </x:dataBar>
      <x:extLst>
        <x:ext xmlns:x14="http://schemas.microsoft.com/office/spreadsheetml/2009/9/main" uri="{B025F937-C7B1-47D3-B67F-A62EFF666E3E}">
          <x14:id>{67c1e743-0379-46a3-b6ed-4e7e835f5b0c}</x14:id>
        </x:ext>
      </x:extLst>
    </x:cfRule>
  </x:conditionalFormatting>
  <x:conditionalFormatting sqref="I4:I24">
    <x:cfRule type="containsText" dxfId="0" priority="8" operator="between" text="较完整">
      <x:formula>NOT(ISERROR(SEARCH("较完整",I4)))</x:formula>
    </x:cfRule>
    <x:cfRule type="containsText" dxfId="2" priority="9" operator="between" text="部分">
      <x:formula>NOT(ISERROR(SEARCH("部分",I4)))</x:formula>
    </x:cfRule>
    <x:cfRule type="containsText" dxfId="4" priority="10" operator="between" text="无">
      <x:formula>NOT(ISERROR(SEARCH("无",I4)))</x:formula>
    </x:cfRule>
  </x:conditionalFormatting>
  <x:dataValidations count="3">
    <x:dataValidation type="list" sqref="F4:F24">
      <x:formula1>"P0,P1,P2"</x:formula1>
    </x:dataValidation>
    <x:dataValidation type="list" sqref="G4:G24">
      <x:formula1>"需求确认中,待开始,进行中,联调中,测试中,已完成,已阻塞"</x:formula1>
    </x:dataValidation>
    <x:dataValidation type="list" sqref="I4:I24">
      <x:formula1>"较完整,部分,无,不适用"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ac069bcd38a44fd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7" id="{67c1e743-0379-46a3-b6ed-4e7e835f5b0c}">
            <x14:dataBar minLength="10" maxLength="90" negativeBarColorSameAsPositive="1">
              <x14:cfvo type="min"/>
              <x14:cfvo type="max"/>
              <x14:fillColor rgb="FF0E8A81"/>
              <x14:axisColor indexed="65"/>
            </x14:dataBar>
          </x14:cfRule>
          <xm:sqref>H4:H24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9" defaultRowHeight="16.799999237060547"/>
  <x:cols>
    <x:col min="1" max="1" width="24" customWidth="1"/>
    <x:col min="2" max="2" width="54" customWidth="1"/>
    <x:col min="3" max="3" width="18" customWidth="1"/>
    <x:col min="4" max="4" width="12" customWidth="1"/>
    <x:col min="5" max="5" width="38" customWidth="1"/>
    <x:col min="6" max="6" width="16" customWidth="1"/>
  </x:cols>
  <x:sheetData>
    <x:row r="1" ht="38" customHeight="1">
      <x:c r="A1" s="1" t="str">
        <x:v>入库测量与计费里程碑</x:v>
      </x:c>
      <x:c r="B1" s="1"/>
      <x:c r="C1" s="1"/>
      <x:c r="D1" s="1"/>
      <x:c r="E1" s="1"/>
      <x:c r="F1" s="1"/>
    </x:row>
    <x:row r="2" ht="24" customHeight="1">
      <x:c r="A2" s="2" t="s">
        <x:v>173</x:v>
      </x:c>
      <x:c r="B2" s="2"/>
      <x:c r="C2" s="2"/>
      <x:c r="D2" s="2"/>
      <x:c r="E2" s="2"/>
      <x:c r="F2" s="2"/>
    </x:row>
    <x:row r="3" ht="26" customHeight="1">
      <x:c r="A3" s="3" t="s">
        <x:v>43</x:v>
      </x:c>
      <x:c r="B3" s="3" t="s">
        <x:v>174</x:v>
      </x:c>
      <x:c r="C3" s="3" t="s">
        <x:v>12</x:v>
      </x:c>
      <x:c r="D3" s="3" t="s">
        <x:v>48</x:v>
      </x:c>
      <x:c r="E3" s="3" t="s">
        <x:v>175</x:v>
      </x:c>
      <x:c r="F3" s="3" t="s">
        <x:v>53</x:v>
      </x:c>
    </x:row>
    <x:row r="4" ht="40" customHeight="1">
      <x:c r="A4" s="4" t="s">
        <x:v>176</x:v>
      </x:c>
      <x:c r="B4" s="4" t="s">
        <x:v>177</x:v>
      </x:c>
      <x:c r="C4" s="4" t="s">
        <x:v>2</x:v>
      </x:c>
      <x:c r="D4" s="6" t="e">
        <x:f>COUNTIF(需求确认!C4:C15,"已确认")/COUNTA(需求确认!A4:A15)</x:f>
        <x:v>#NAME?</x:v>
      </x:c>
      <x:c r="E4" s="4" t="str">
        <x:v>客户订单及基础资料契约稳定</x:v>
      </x:c>
      <x:c r="F4" s="4" t="s">
        <x:v>62</x:v>
      </x:c>
    </x:row>
    <x:row r="5" ht="40" customHeight="1">
      <x:c r="A5" s="4" t="s">
        <x:v>178</x:v>
      </x:c>
      <x:c r="B5" s="4" t="s">
        <x:v>179</x:v>
      </x:c>
      <x:c r="C5" s="4" t="s">
        <x:v>38</x:v>
      </x:c>
      <x:c r="D5" s="6" t="e">
        <x:f>AVERAGE(详细任务!H6:H9)</x:f>
        <x:v>#NAME?</x:v>
      </x:c>
      <x:c r="E5" s="4" t="s">
        <x:v>180</x:v>
      </x:c>
      <x:c r="F5" s="4" t="s">
        <x:v>62</x:v>
      </x:c>
    </x:row>
    <x:row r="6" ht="40" customHeight="1">
      <x:c r="A6" s="4" t="s">
        <x:v>181</x:v>
      </x:c>
      <x:c r="B6" s="4" t="s">
        <x:v>182</x:v>
      </x:c>
      <x:c r="C6" s="4" t="s">
        <x:v>38</x:v>
      </x:c>
      <x:c r="D6" s="6" t="e">
        <x:f>AVERAGE(详细任务!H10:H12)</x:f>
        <x:v>#NAME?</x:v>
      </x:c>
      <x:c r="E6" s="4" t="s">
        <x:v>183</x:v>
      </x:c>
      <x:c r="F6" s="4" t="s">
        <x:v>62</x:v>
      </x:c>
    </x:row>
    <x:row r="7" ht="40" customHeight="1">
      <x:c r="A7" s="4" t="s">
        <x:v>184</x:v>
      </x:c>
      <x:c r="B7" s="4" t="s">
        <x:v>185</x:v>
      </x:c>
      <x:c r="C7" s="4" t="s">
        <x:v>38</x:v>
      </x:c>
      <x:c r="D7" s="6" t="e">
        <x:f>AVERAGE(详细任务!H13:H17)</x:f>
        <x:v>#NAME?</x:v>
      </x:c>
      <x:c r="E7" s="4" t="s">
        <x:v>186</x:v>
      </x:c>
      <x:c r="F7" s="4" t="s">
        <x:v>62</x:v>
      </x:c>
    </x:row>
    <x:row r="8" ht="40" customHeight="1">
      <x:c r="A8" s="4" t="s">
        <x:v>187</x:v>
      </x:c>
      <x:c r="B8" s="4" t="s">
        <x:v>188</x:v>
      </x:c>
      <x:c r="C8" s="4" t="s">
        <x:v>38</x:v>
      </x:c>
      <x:c r="D8" s="6" t="e">
        <x:f>AVERAGE(详细任务!H18:H20)</x:f>
        <x:v>#NAME?</x:v>
      </x:c>
      <x:c r="E8" s="4" t="s">
        <x:v>189</x:v>
      </x:c>
      <x:c r="F8" s="4" t="s">
        <x:v>62</x:v>
      </x:c>
    </x:row>
    <x:row r="9" ht="40" customHeight="1">
      <x:c r="A9" s="4" t="s">
        <x:v>190</x:v>
      </x:c>
      <x:c r="B9" s="4" t="s">
        <x:v>191</x:v>
      </x:c>
      <x:c r="C9" s="4" t="s">
        <x:v>38</x:v>
      </x:c>
      <x:c r="D9" s="6" t="e">
        <x:f>AVERAGE(详细任务!H22:H24)</x:f>
        <x:v>#NAME?</x:v>
      </x:c>
      <x:c r="E9" s="4" t="s">
        <x:v>192</x:v>
      </x:c>
      <x:c r="F9" s="4" t="s">
        <x:v>62</x:v>
      </x:c>
    </x:row>
  </x:sheetData>
  <x:mergeCells>
    <x:mergeCell ref="A1:F1"/>
    <x:mergeCell ref="A2:F2"/>
  </x:mergeCells>
  <x:conditionalFormatting sqref="C4:C9">
    <x:cfRule type="containsText" dxfId="0" priority="2" operator="between" text="已完成">
      <x:formula>NOT(ISERROR(SEARCH("已完成",C4)))</x:formula>
    </x:cfRule>
    <x:cfRule type="containsText" dxfId="0" priority="3" operator="between" text="已确认">
      <x:formula>NOT(ISERROR(SEARCH("已确认",C4)))</x:formula>
    </x:cfRule>
    <x:cfRule type="containsText" dxfId="1" priority="4" operator="between" text="进行中">
      <x:formula>NOT(ISERROR(SEARCH("进行中",C4)))</x:formula>
    </x:cfRule>
    <x:cfRule type="containsText" dxfId="2" priority="5" operator="between" text="需求确认中">
      <x:formula>NOT(ISERROR(SEARCH("需求确认中",C4)))</x:formula>
    </x:cfRule>
    <x:cfRule type="containsText" dxfId="2" priority="6" operator="between" text="待确认">
      <x:formula>NOT(ISERROR(SEARCH("待确认",C4)))</x:formula>
    </x:cfRule>
    <x:cfRule type="containsText" dxfId="3" priority="7" operator="between" text="已阻塞">
      <x:formula>NOT(ISERROR(SEARCH("已阻塞",C4)))</x:formula>
    </x:cfRule>
  </x:conditionalFormatting>
  <x:conditionalFormatting sqref="D4:D9">
    <x:cfRule type="dataBar" priority="1">
      <x:dataBar minLength="10" maxLength="90">
        <x:cfvo type="min"/>
        <x:cfvo type="max"/>
        <x:color rgb="FF0E8A81"/>
      </x:dataBar>
      <x:extLst>
        <x:ext xmlns:x14="http://schemas.microsoft.com/office/spreadsheetml/2009/9/main" uri="{B025F937-C7B1-47D3-B67F-A62EFF666E3E}">
          <x14:id>{af41311d-dda4-4db4-867d-1a53f0184019}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fa57e0771cde4143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af41311d-dda4-4db4-867d-1a53f0184019}">
            <x14:dataBar minLength="10" maxLength="90" negativeBarColorSameAsPositive="1">
              <x14:cfvo type="min"/>
              <x14:cfvo type="max"/>
              <x14:fillColor rgb="FF0E8A81"/>
              <x14:axisColor indexed="65"/>
            </x14:dataBar>
          </x14:cfRule>
          <xm:sqref>D4:D9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9" defaultRowHeight="16.799999237060547"/>
  <x:cols>
    <x:col min="1" max="1" width="14" customWidth="1"/>
    <x:col min="2" max="2" width="30" customWidth="1"/>
    <x:col min="3" max="3" width="14" customWidth="1"/>
    <x:col min="4" max="4" width="16" customWidth="1"/>
    <x:col min="5" max="5" width="24" customWidth="1"/>
    <x:col min="6" max="6" width="18" customWidth="1"/>
    <x:col min="7" max="7" width="38" customWidth="1"/>
    <x:col min="8" max="8" width="36" customWidth="1"/>
    <x:col min="9" max="9" width="44" customWidth="1"/>
  </x:cols>
  <x:sheetData>
    <x:row r="1" ht="38" customHeight="1">
      <x:c r="A1" s="1" t="str">
        <x:v>入库测量与计费需求确认</x:v>
      </x:c>
      <x:c r="B1" s="1"/>
      <x:c r="C1" s="1"/>
      <x:c r="D1" s="1"/>
      <x:c r="E1" s="1"/>
      <x:c r="F1" s="1"/>
      <x:c r="G1" s="1"/>
      <x:c r="H1" s="1"/>
      <x:c r="I1" s="1"/>
    </x:row>
    <x:row r="2" ht="24" customHeight="1">
      <x:c r="A2" s="2" t="s">
        <x:v>193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3" t="s">
        <x:v>194</x:v>
      </x:c>
      <x:c r="B3" s="3" t="s">
        <x:v>195</x:v>
      </x:c>
      <x:c r="C3" s="3" t="s">
        <x:v>12</x:v>
      </x:c>
      <x:c r="D3" s="3" t="s">
        <x:v>196</x:v>
      </x:c>
      <x:c r="E3" s="3" t="s">
        <x:v>197</x:v>
      </x:c>
      <x:c r="F3" s="3" t="s">
        <x:v>198</x:v>
      </x:c>
      <x:c r="G3" s="3" t="s">
        <x:v>199</x:v>
      </x:c>
      <x:c r="H3" s="3" t="s">
        <x:v>200</x:v>
      </x:c>
      <x:c r="I3" s="3" t="s">
        <x:v>201</x:v>
      </x:c>
    </x:row>
    <x:row r="4" ht="46" customHeight="1">
      <x:c r="A4" s="4" t="s">
        <x:v>202</x:v>
      </x:c>
      <x:c r="B4" s="4" t="s">
        <x:v>203</x:v>
      </x:c>
      <x:c r="C4" s="4" t="s">
        <x:v>7</x:v>
      </x:c>
      <x:c r="D4" s="4" t="s">
        <x:v>204</x:v>
      </x:c>
      <x:c r="E4" s="4" t="s">
        <x:v>205</x:v>
      </x:c>
      <x:c r="F4" s="5" t="s">
        <x:v>204</x:v>
      </x:c>
      <x:c r="G4" s="4" t="s">
        <x:v>206</x:v>
      </x:c>
      <x:c r="H4" s="4" t="s">
        <x:v>207</x:v>
      </x:c>
      <x:c r="I4" s="4" t="s">
        <x:v>208</x:v>
      </x:c>
    </x:row>
    <x:row r="5" ht="46" customHeight="1">
      <x:c r="A5" s="4" t="s">
        <x:v>209</x:v>
      </x:c>
      <x:c r="B5" s="4" t="s">
        <x:v>210</x:v>
      </x:c>
      <x:c r="C5" s="4" t="s">
        <x:v>7</x:v>
      </x:c>
      <x:c r="D5" s="4" t="s">
        <x:v>204</x:v>
      </x:c>
      <x:c r="E5" s="4" t="s">
        <x:v>211</x:v>
      </x:c>
      <x:c r="F5" s="5" t="s">
        <x:v>204</x:v>
      </x:c>
      <x:c r="G5" s="4" t="s">
        <x:v>212</x:v>
      </x:c>
      <x:c r="H5" s="4" t="s">
        <x:v>213</x:v>
      </x:c>
      <x:c r="I5" s="4" t="s">
        <x:v>214</x:v>
      </x:c>
    </x:row>
    <x:row r="6" ht="46" customHeight="1">
      <x:c r="A6" s="4" t="s">
        <x:v>215</x:v>
      </x:c>
      <x:c r="B6" s="4" t="s">
        <x:v>216</x:v>
      </x:c>
      <x:c r="C6" s="4" t="s">
        <x:v>7</x:v>
      </x:c>
      <x:c r="D6" s="4" t="s">
        <x:v>204</x:v>
      </x:c>
      <x:c r="E6" s="4" t="s">
        <x:v>217</x:v>
      </x:c>
      <x:c r="F6" s="5" t="s">
        <x:v>204</x:v>
      </x:c>
      <x:c r="G6" s="4" t="s">
        <x:v>218</x:v>
      </x:c>
      <x:c r="H6" s="4" t="s">
        <x:v>219</x:v>
      </x:c>
      <x:c r="I6" s="4" t="s">
        <x:v>220</x:v>
      </x:c>
    </x:row>
    <x:row r="7" ht="46" customHeight="1">
      <x:c r="A7" s="4" t="s">
        <x:v>221</x:v>
      </x:c>
      <x:c r="B7" s="4" t="s">
        <x:v>222</x:v>
      </x:c>
      <x:c r="C7" s="4" t="s">
        <x:v>7</x:v>
      </x:c>
      <x:c r="D7" s="4" t="s">
        <x:v>204</x:v>
      </x:c>
      <x:c r="E7" s="4" t="s">
        <x:v>223</x:v>
      </x:c>
      <x:c r="F7" s="5" t="s">
        <x:v>204</x:v>
      </x:c>
      <x:c r="G7" s="4" t="s">
        <x:v>224</x:v>
      </x:c>
      <x:c r="H7" s="4" t="s">
        <x:v>225</x:v>
      </x:c>
      <x:c r="I7" s="4" t="s">
        <x:v>226</x:v>
      </x:c>
    </x:row>
    <x:row r="8" ht="46" customHeight="1">
      <x:c r="A8" s="4" t="s">
        <x:v>227</x:v>
      </x:c>
      <x:c r="B8" s="4" t="s">
        <x:v>228</x:v>
      </x:c>
      <x:c r="C8" s="4" t="s">
        <x:v>7</x:v>
      </x:c>
      <x:c r="D8" s="4" t="s">
        <x:v>204</x:v>
      </x:c>
      <x:c r="E8" s="4" t="s">
        <x:v>229</x:v>
      </x:c>
      <x:c r="F8" s="5" t="s">
        <x:v>204</x:v>
      </x:c>
      <x:c r="G8" s="4" t="s">
        <x:v>230</x:v>
      </x:c>
      <x:c r="H8" s="4" t="s">
        <x:v>231</x:v>
      </x:c>
      <x:c r="I8" s="4" t="s">
        <x:v>232</x:v>
      </x:c>
    </x:row>
    <x:row r="9" ht="46" customHeight="1">
      <x:c r="A9" s="4" t="s">
        <x:v>233</x:v>
      </x:c>
      <x:c r="B9" s="4" t="s">
        <x:v>234</x:v>
      </x:c>
      <x:c r="C9" s="4" t="s">
        <x:v>7</x:v>
      </x:c>
      <x:c r="D9" s="4" t="s">
        <x:v>204</x:v>
      </x:c>
      <x:c r="E9" s="4" t="s">
        <x:v>235</x:v>
      </x:c>
      <x:c r="F9" s="5" t="s">
        <x:v>204</x:v>
      </x:c>
      <x:c r="G9" s="4" t="s">
        <x:v>236</x:v>
      </x:c>
      <x:c r="H9" s="4" t="s">
        <x:v>237</x:v>
      </x:c>
      <x:c r="I9" s="4" t="s">
        <x:v>238</x:v>
      </x:c>
    </x:row>
    <x:row r="10" ht="46" customHeight="1">
      <x:c r="A10" s="4" t="s">
        <x:v>239</x:v>
      </x:c>
      <x:c r="B10" s="4" t="s">
        <x:v>240</x:v>
      </x:c>
      <x:c r="C10" s="4" t="s">
        <x:v>7</x:v>
      </x:c>
      <x:c r="D10" s="4" t="s">
        <x:v>204</x:v>
      </x:c>
      <x:c r="E10" s="4" t="s">
        <x:v>241</x:v>
      </x:c>
      <x:c r="F10" s="5" t="s">
        <x:v>204</x:v>
      </x:c>
      <x:c r="G10" s="4" t="s">
        <x:v>242</x:v>
      </x:c>
      <x:c r="H10" s="4" t="s">
        <x:v>243</x:v>
      </x:c>
      <x:c r="I10" s="4" t="s">
        <x:v>244</x:v>
      </x:c>
    </x:row>
    <x:row r="11" ht="46" customHeight="1">
      <x:c r="A11" s="4" t="s">
        <x:v>245</x:v>
      </x:c>
      <x:c r="B11" s="4" t="s">
        <x:v>246</x:v>
      </x:c>
      <x:c r="C11" s="4" t="s">
        <x:v>7</x:v>
      </x:c>
      <x:c r="D11" s="4" t="s">
        <x:v>204</x:v>
      </x:c>
      <x:c r="E11" s="4" t="s">
        <x:v>247</x:v>
      </x:c>
      <x:c r="F11" s="5" t="s">
        <x:v>204</x:v>
      </x:c>
      <x:c r="G11" s="4" t="s">
        <x:v>248</x:v>
      </x:c>
      <x:c r="H11" s="4" t="s">
        <x:v>249</x:v>
      </x:c>
      <x:c r="I11" s="4" t="s">
        <x:v>250</x:v>
      </x:c>
    </x:row>
    <x:row r="12" ht="46" customHeight="1">
      <x:c r="A12" s="4" t="s">
        <x:v>251</x:v>
      </x:c>
      <x:c r="B12" s="4" t="str">
        <x:v>入库测量与计费是否使用 PDA</x:v>
      </x:c>
      <x:c r="C12" s="4" t="s">
        <x:v>252</x:v>
      </x:c>
      <x:c r="D12" s="4" t="s">
        <x:v>204</x:v>
      </x:c>
      <x:c r="E12" s="4" t="s">
        <x:v>253</x:v>
      </x:c>
      <x:c r="F12" s="5" t="s">
        <x:v>204</x:v>
      </x:c>
      <x:c r="G12" s="4" t="s">
        <x:v>254</x:v>
      </x:c>
      <x:c r="H12" s="4"/>
      <x:c r="I12" s="4" t="str">
        <x:v>建议入库测量与计费使用响应式作业页，不接 PDA</x:v>
      </x:c>
    </x:row>
    <x:row r="13" ht="46" customHeight="1">
      <x:c r="A13" s="4" t="s">
        <x:v>255</x:v>
      </x:c>
      <x:c r="B13" s="4" t="s">
        <x:v>256</x:v>
      </x:c>
      <x:c r="C13" s="4" t="s">
        <x:v>252</x:v>
      </x:c>
      <x:c r="D13" s="4" t="s">
        <x:v>204</x:v>
      </x:c>
      <x:c r="E13" s="4" t="s">
        <x:v>205</x:v>
      </x:c>
      <x:c r="F13" s="5" t="s">
        <x:v>204</x:v>
      </x:c>
      <x:c r="G13" s="4" t="s">
        <x:v>257</x:v>
      </x:c>
      <x:c r="H13" s="4" t="s">
        <x:v>204</x:v>
      </x:c>
      <x:c r="I13" s="4" t="s">
        <x:v>258</x:v>
      </x:c>
    </x:row>
    <x:row r="14" ht="46" customHeight="1">
      <x:c r="A14" s="4" t="s">
        <x:v>259</x:v>
      </x:c>
      <x:c r="B14" s="4" t="s">
        <x:v>260</x:v>
      </x:c>
      <x:c r="C14" s="4" t="s">
        <x:v>7</x:v>
      </x:c>
      <x:c r="D14" s="4" t="s">
        <x:v>204</x:v>
      </x:c>
      <x:c r="E14" s="4" t="s">
        <x:v>261</x:v>
      </x:c>
      <x:c r="F14" s="5" t="s">
        <x:v>204</x:v>
      </x:c>
      <x:c r="G14" s="4" t="s">
        <x:v>262</x:v>
      </x:c>
      <x:c r="H14" s="4" t="s">
        <x:v>263</x:v>
      </x:c>
      <x:c r="I14" s="4" t="s">
        <x:v>264</x:v>
      </x:c>
    </x:row>
    <x:row r="15" ht="46" customHeight="1">
      <x:c r="A15" s="4" t="s">
        <x:v>265</x:v>
      </x:c>
      <x:c r="B15" s="4" t="s">
        <x:v>266</x:v>
      </x:c>
      <x:c r="C15" s="4" t="s">
        <x:v>7</x:v>
      </x:c>
      <x:c r="D15" s="4" t="s">
        <x:v>73</x:v>
      </x:c>
      <x:c r="E15" s="4" t="s">
        <x:v>267</x:v>
      </x:c>
      <x:c r="F15" s="5">
        <x:v>46231</x:v>
      </x:c>
      <x:c r="G15" s="4" t="str">
        <x:v>原型有 Zebra/HP 示例，不是入库测量与计费实机</x:v>
      </x:c>
      <x:c r="H15" s="4" t="s">
        <x:v>268</x:v>
      </x:c>
      <x:c r="I15" s="4" t="s">
        <x:v>269</x:v>
      </x:c>
    </x:row>
  </x:sheetData>
  <x:mergeCells>
    <x:mergeCell ref="A1:I1"/>
    <x:mergeCell ref="A2:I2"/>
  </x:mergeCells>
  <x:conditionalFormatting sqref="C4:C15">
    <x:cfRule type="containsText" dxfId="0" priority="1" operator="between" text="已完成">
      <x:formula>NOT(ISERROR(SEARCH("已完成",C4)))</x:formula>
    </x:cfRule>
    <x:cfRule type="containsText" dxfId="0" priority="2" operator="between" text="已确认">
      <x:formula>NOT(ISERROR(SEARCH("已确认",C4)))</x:formula>
    </x:cfRule>
    <x:cfRule type="containsText" dxfId="1" priority="3" operator="between" text="进行中">
      <x:formula>NOT(ISERROR(SEARCH("进行中",C4)))</x:formula>
    </x:cfRule>
    <x:cfRule type="containsText" dxfId="2" priority="4" operator="between" text="需求确认中">
      <x:formula>NOT(ISERROR(SEARCH("需求确认中",C4)))</x:formula>
    </x:cfRule>
    <x:cfRule type="containsText" dxfId="2" priority="5" operator="between" text="待确认">
      <x:formula>NOT(ISERROR(SEARCH("待确认",C4)))</x:formula>
    </x:cfRule>
    <x:cfRule type="containsText" dxfId="3" priority="6" operator="between" text="已阻塞">
      <x:formula>NOT(ISERROR(SEARCH("已阻塞",C4)))</x:formula>
    </x:cfRule>
  </x:conditionalFormatting>
  <x:dataValidations count="1">
    <x:dataValidation type="list" sqref="C4:C15">
      <x:formula1>"待确认,确认中,已确认,暂缓"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1a4c34385f34cb7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9" defaultRowHeight="16.799999237060547"/>
  <x:cols>
    <x:col min="1" max="1" width="24" customWidth="1"/>
    <x:col min="2" max="2" width="42" customWidth="1"/>
    <x:col min="3" max="3" width="16" customWidth="1"/>
    <x:col min="4" max="4" width="42" customWidth="1"/>
    <x:col min="5" max="5" width="48" customWidth="1"/>
    <x:col min="6" max="6" width="54" customWidth="1"/>
  </x:cols>
  <x:sheetData>
    <x:row r="1" ht="38" customHeight="1">
      <x:c r="A1" s="1" t="str">
        <x:v>入库测量与计费原型映射</x:v>
      </x:c>
      <x:c r="B1" s="1"/>
      <x:c r="C1" s="1"/>
      <x:c r="D1" s="1"/>
      <x:c r="E1" s="1"/>
      <x:c r="F1" s="1"/>
    </x:row>
    <x:row r="2" ht="24" customHeight="1">
      <x:c r="A2" s="2" t="str">
        <x:v>原型覆盖仅用于需求参考；较完整不等于已开发，不纳入入库测量与计费的原型不得进入本期任务</x:v>
      </x:c>
      <x:c r="B2" s="2"/>
      <x:c r="C2" s="2"/>
      <x:c r="D2" s="2"/>
      <x:c r="E2" s="2"/>
      <x:c r="F2" s="2"/>
    </x:row>
    <x:row r="3" ht="26" customHeight="1">
      <x:c r="A3" s="3" t="s">
        <x:v>270</x:v>
      </x:c>
      <x:c r="B3" s="3" t="s">
        <x:v>271</x:v>
      </x:c>
      <x:c r="C3" s="3" t="s">
        <x:v>272</x:v>
      </x:c>
      <x:c r="D3" s="3" t="s">
        <x:v>273</x:v>
      </x:c>
      <x:c r="E3" s="3" t="s">
        <x:v>274</x:v>
      </x:c>
      <x:c r="F3" s="3" t="s">
        <x:v>275</x:v>
      </x:c>
    </x:row>
    <x:row r="4" ht="52" customHeight="1">
      <x:c r="A4" s="4" t="s">
        <x:v>276</x:v>
      </x:c>
      <x:c r="B4" s="4" t="s">
        <x:v>277</x:v>
      </x:c>
      <x:c r="C4" s="4" t="s">
        <x:v>60</x:v>
      </x:c>
      <x:c r="D4" s="4" t="s">
        <x:v>278</x:v>
      </x:c>
      <x:c r="E4" s="4" t="s">
        <x:v>279</x:v>
      </x:c>
      <x:c r="F4" s="4" t="s">
        <x:v>280</x:v>
      </x:c>
    </x:row>
    <x:row r="5" ht="52" customHeight="1">
      <x:c r="A5" s="4" t="s">
        <x:v>24</x:v>
      </x:c>
      <x:c r="B5" s="4" t="s">
        <x:v>281</x:v>
      </x:c>
      <x:c r="C5" s="4" t="s">
        <x:v>60</x:v>
      </x:c>
      <x:c r="D5" s="4" t="s">
        <x:v>282</x:v>
      </x:c>
      <x:c r="E5" s="4" t="s">
        <x:v>283</x:v>
      </x:c>
      <x:c r="F5" s="4" t="s">
        <x:v>280</x:v>
      </x:c>
    </x:row>
    <x:row r="6" ht="52" customHeight="1">
      <x:c r="A6" s="4" t="s">
        <x:v>109</x:v>
      </x:c>
      <x:c r="B6" s="4" t="s">
        <x:v>284</x:v>
      </x:c>
      <x:c r="C6" s="4" t="s">
        <x:v>72</x:v>
      </x:c>
      <x:c r="D6" s="4" t="s">
        <x:v>107</x:v>
      </x:c>
      <x:c r="E6" s="4" t="s">
        <x:v>285</x:v>
      </x:c>
      <x:c r="F6" s="4" t="s">
        <x:v>286</x:v>
      </x:c>
    </x:row>
    <x:row r="7" ht="52" customHeight="1">
      <x:c r="A7" s="4" t="s">
        <x:v>287</x:v>
      </x:c>
      <x:c r="B7" s="4" t="s">
        <x:v>288</x:v>
      </x:c>
      <x:c r="C7" s="4" t="s">
        <x:v>60</x:v>
      </x:c>
      <x:c r="D7" s="4" t="s">
        <x:v>289</x:v>
      </x:c>
      <x:c r="E7" s="4" t="s">
        <x:v>290</x:v>
      </x:c>
      <x:c r="F7" s="4" t="s">
        <x:v>280</x:v>
      </x:c>
    </x:row>
    <x:row r="8" ht="52" customHeight="1">
      <x:c r="A8" s="4" t="s">
        <x:v>291</x:v>
      </x:c>
      <x:c r="B8" s="4" t="s">
        <x:v>292</x:v>
      </x:c>
      <x:c r="C8" s="4" t="s">
        <x:v>72</x:v>
      </x:c>
      <x:c r="D8" s="4" t="s">
        <x:v>293</x:v>
      </x:c>
      <x:c r="E8" s="4" t="s">
        <x:v>294</x:v>
      </x:c>
      <x:c r="F8" s="4" t="s">
        <x:v>280</x:v>
      </x:c>
    </x:row>
    <x:row r="9" ht="52" customHeight="1">
      <x:c r="A9" s="4" t="s">
        <x:v>295</x:v>
      </x:c>
      <x:c r="B9" s="4" t="s">
        <x:v>296</x:v>
      </x:c>
      <x:c r="C9" s="4" t="s">
        <x:v>60</x:v>
      </x:c>
      <x:c r="D9" s="4" t="s">
        <x:v>97</x:v>
      </x:c>
      <x:c r="E9" s="4" t="str">
        <x:v>入库测量与计费实际设备为佳博 1324D，需实机适配</x:v>
      </x:c>
      <x:c r="F9" s="4" t="s">
        <x:v>280</x:v>
      </x:c>
    </x:row>
    <x:row r="10" ht="52" customHeight="1">
      <x:c r="A10" s="4" t="s">
        <x:v>297</x:v>
      </x:c>
      <x:c r="B10" s="4" t="s">
        <x:v>298</x:v>
      </x:c>
      <x:c r="C10" s="4" t="str">
        <x:v>不纳入入库测量与计费</x:v>
      </x:c>
      <x:c r="D10" s="4" t="s">
        <x:v>73</x:v>
      </x:c>
      <x:c r="E10" s="4" t="str">
        <x:v>入库测量与计费到仓不接 PDA，边界待业务确认</x:v>
      </x:c>
      <x:c r="F10" s="4" t="s">
        <x:v>299</x:v>
      </x:c>
    </x:row>
    <x:row r="11" ht="52" customHeight="1">
      <x:c r="A11" s="4" t="s">
        <x:v>300</x:v>
      </x:c>
      <x:c r="B11" s="4" t="s">
        <x:v>301</x:v>
      </x:c>
      <x:c r="C11" s="4" t="str">
        <x:v>不纳入入库测量与计费</x:v>
      </x:c>
      <x:c r="D11" s="4" t="s">
        <x:v>73</x:v>
      </x:c>
      <x:c r="E11" s="4" t="str">
        <x:v>入库测量与计费仅维护处理单元和位置记录</x:v>
      </x:c>
      <x:c r="F11" s="4" t="s">
        <x:v>286</x:v>
      </x:c>
    </x:row>
  </x:sheetData>
  <x:mergeCells>
    <x:mergeCell ref="A1:F1"/>
    <x:mergeCell ref="A2:F2"/>
  </x:mergeCells>
  <x:conditionalFormatting sqref="C4:C11">
    <x:cfRule type="containsText" dxfId="0" priority="1" operator="between" text="较完整">
      <x:formula>NOT(ISERROR(SEARCH("较完整",C4)))</x:formula>
    </x:cfRule>
    <x:cfRule type="containsText" dxfId="2" priority="2" operator="between" text="部分">
      <x:formula>NOT(ISERROR(SEARCH("部分",C4)))</x:formula>
    </x:cfRule>
    <x:cfRule type="containsText" dxfId="5" priority="3" operator="between" text="不纳入二期">
      <x:formula>NOT(ISERROR(SEARCH("不纳入二期",C4)))</x:formula>
    </x:cfRule>
  </x:conditionalFormatting>
  <x:dataValidations count="1">
    <x:dataValidation type="list" sqref="C4:C11">
      <x:formula1>"较完整,部分,无,不纳入二期"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b064e0eca045be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9" defaultRowHeight="16.799999237060547"/>
  <x:cols>
    <x:col min="1" max="1" width="18" customWidth="1"/>
    <x:col min="2" max="2" width="22" customWidth="1"/>
    <x:col min="3" max="3" width="42" customWidth="1"/>
    <x:col min="4" max="4" width="52" customWidth="1"/>
  </x:cols>
  <x:sheetData>
    <x:row r="1" ht="38" customHeight="1">
      <x:c r="A1" s="1" t="s">
        <x:v>302</x:v>
      </x:c>
      <x:c r="B1" s="1"/>
      <x:c r="C1" s="1"/>
      <x:c r="D1" s="1"/>
    </x:row>
    <x:row r="2" ht="24" customHeight="1">
      <x:c r="A2" s="2" t="s">
        <x:v>303</x:v>
      </x:c>
      <x:c r="B2" s="2"/>
      <x:c r="C2" s="2"/>
      <x:c r="D2" s="2"/>
    </x:row>
    <x:row r="3" ht="26" customHeight="1">
      <x:c r="A3" s="3" t="s">
        <x:v>304</x:v>
      </x:c>
      <x:c r="B3" s="3" t="s">
        <x:v>305</x:v>
      </x:c>
      <x:c r="C3" s="3" t="s">
        <x:v>306</x:v>
      </x:c>
      <x:c r="D3" s="3" t="s">
        <x:v>307</x:v>
      </x:c>
    </x:row>
    <x:row r="4" ht="34" customHeight="1">
      <x:c r="A4" s="4" t="s">
        <x:v>308</x:v>
      </x:c>
      <x:c r="B4" s="4" t="s">
        <x:v>2</x:v>
      </x:c>
      <x:c r="C4" s="4" t="s">
        <x:v>309</x:v>
      </x:c>
      <x:c r="D4" s="4" t="s">
        <x:v>310</x:v>
      </x:c>
    </x:row>
    <x:row r="5" ht="34" customHeight="1">
      <x:c r="A5" s="4" t="s">
        <x:v>308</x:v>
      </x:c>
      <x:c r="B5" s="4" t="s">
        <x:v>38</x:v>
      </x:c>
      <x:c r="C5" s="4" t="s">
        <x:v>311</x:v>
      </x:c>
      <x:c r="D5" s="4" t="s">
        <x:v>312</x:v>
      </x:c>
    </x:row>
    <x:row r="6" ht="34" customHeight="1">
      <x:c r="A6" s="4" t="s">
        <x:v>308</x:v>
      </x:c>
      <x:c r="B6" s="4" t="s">
        <x:v>313</x:v>
      </x:c>
      <x:c r="C6" s="4" t="s">
        <x:v>314</x:v>
      </x:c>
      <x:c r="D6" s="4" t="s">
        <x:v>315</x:v>
      </x:c>
    </x:row>
    <x:row r="7" ht="34" customHeight="1">
      <x:c r="A7" s="4" t="s">
        <x:v>308</x:v>
      </x:c>
      <x:c r="B7" s="4" t="s">
        <x:v>316</x:v>
      </x:c>
      <x:c r="C7" s="4" t="s">
        <x:v>317</x:v>
      </x:c>
      <x:c r="D7" s="4" t="s">
        <x:v>318</x:v>
      </x:c>
    </x:row>
    <x:row r="8" ht="34" customHeight="1">
      <x:c r="A8" s="4" t="s">
        <x:v>308</x:v>
      </x:c>
      <x:c r="B8" s="4" t="s">
        <x:v>319</x:v>
      </x:c>
      <x:c r="C8" s="4" t="s">
        <x:v>320</x:v>
      </x:c>
      <x:c r="D8" s="4" t="s">
        <x:v>321</x:v>
      </x:c>
    </x:row>
    <x:row r="9" ht="34" customHeight="1">
      <x:c r="A9" s="4" t="s">
        <x:v>308</x:v>
      </x:c>
      <x:c r="B9" s="4" t="s">
        <x:v>4</x:v>
      </x:c>
      <x:c r="C9" s="4" t="s">
        <x:v>322</x:v>
      </x:c>
      <x:c r="D9" s="4" t="s">
        <x:v>323</x:v>
      </x:c>
    </x:row>
    <x:row r="10" ht="34" customHeight="1">
      <x:c r="A10" s="4" t="s">
        <x:v>308</x:v>
      </x:c>
      <x:c r="B10" s="4" t="s">
        <x:v>324</x:v>
      </x:c>
      <x:c r="C10" s="4" t="s">
        <x:v>325</x:v>
      </x:c>
      <x:c r="D10" s="4" t="s">
        <x:v>326</x:v>
      </x:c>
    </x:row>
    <x:row r="11" ht="34" customHeight="1">
      <x:c r="A11" s="4" t="s">
        <x:v>47</x:v>
      </x:c>
      <x:c r="B11" s="4" t="s">
        <x:v>59</x:v>
      </x:c>
      <x:c r="C11" s="4" t="str">
        <x:v>入库测量与计费闭环或上线前置</x:v>
      </x:c>
      <x:c r="D11" s="4" t="s">
        <x:v>327</x:v>
      </x:c>
    </x:row>
    <x:row r="12" ht="34" customHeight="1">
      <x:c r="A12" s="4" t="s">
        <x:v>47</x:v>
      </x:c>
      <x:c r="B12" s="4" t="s">
        <x:v>158</x:v>
      </x:c>
      <x:c r="C12" s="4" t="s">
        <x:v>328</x:v>
      </x:c>
      <x:c r="D12" s="4" t="s">
        <x:v>329</x:v>
      </x:c>
    </x:row>
    <x:row r="13" ht="34" customHeight="1">
      <x:c r="A13" s="4" t="s">
        <x:v>47</x:v>
      </x:c>
      <x:c r="B13" s="4" t="s">
        <x:v>330</x:v>
      </x:c>
      <x:c r="C13" s="4" t="s">
        <x:v>331</x:v>
      </x:c>
      <x:c r="D13" s="4" t="str">
        <x:v>根据排期决定是否进入入库测量与计费</x:v>
      </x:c>
    </x:row>
    <x:row r="14" ht="34" customHeight="1">
      <x:c r="A14" s="4" t="s">
        <x:v>49</x:v>
      </x:c>
      <x:c r="B14" s="4" t="s">
        <x:v>72</x:v>
      </x:c>
      <x:c r="C14" s="4" t="s">
        <x:v>332</x:v>
      </x:c>
      <x:c r="D14" s="4" t="str">
        <x:v>仍需按入库测量与计费规则重新验收</x:v>
      </x:c>
    </x:row>
    <x:row r="15" ht="34" customHeight="1">
      <x:c r="A15" s="4" t="s">
        <x:v>49</x:v>
      </x:c>
      <x:c r="B15" s="4" t="s">
        <x:v>60</x:v>
      </x:c>
      <x:c r="C15" s="4" t="s">
        <x:v>333</x:v>
      </x:c>
      <x:c r="D15" s="4" t="s">
        <x:v>334</x:v>
      </x:c>
    </x:row>
    <x:row r="16" ht="34" customHeight="1">
      <x:c r="A16" s="4" t="s">
        <x:v>49</x:v>
      </x:c>
      <x:c r="B16" s="4" t="s">
        <x:v>83</x:v>
      </x:c>
      <x:c r="C16" s="4" t="s">
        <x:v>335</x:v>
      </x:c>
      <x:c r="D16" s="4" t="s">
        <x:v>336</x:v>
      </x:c>
    </x:row>
    <x:row r="17" ht="34" customHeight="1">
      <x:c r="A17" s="4" t="s">
        <x:v>49</x:v>
      </x:c>
      <x:c r="B17" s="4" t="str">
        <x:v>不适用/不纳入入库测量与计费</x:v>
      </x:c>
      <x:c r="C17" s="4" t="s">
        <x:v>337</x:v>
      </x:c>
      <x:c r="D17" s="4" t="str">
        <x:v>不得扩入入库测量与计费范围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f819459f1c7f4118"/>
  </x:tableParts>
</x:worksheet>
</file>